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AFEF" lockStructure="1"/>
  <bookViews>
    <workbookView xWindow="0" yWindow="0" windowWidth="22260" windowHeight="12645"/>
  </bookViews>
  <sheets>
    <sheet name="2020-2021" sheetId="39" r:id="rId1"/>
    <sheet name="УКАЗАНИЯ" sheetId="3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5" i="39" l="1"/>
  <c r="L176" i="39"/>
  <c r="L276" i="39"/>
  <c r="L275" i="39"/>
  <c r="L274" i="39"/>
  <c r="L273" i="39"/>
  <c r="L272" i="39"/>
  <c r="L271" i="39"/>
  <c r="L270" i="39"/>
  <c r="L269" i="39"/>
  <c r="L268" i="39"/>
  <c r="L267" i="39"/>
  <c r="L266" i="39"/>
  <c r="L265" i="39"/>
  <c r="L264" i="39"/>
  <c r="L263" i="39"/>
  <c r="L262" i="39"/>
  <c r="L261" i="39"/>
  <c r="L260" i="39"/>
  <c r="L259" i="39"/>
  <c r="L258" i="39"/>
  <c r="L257" i="39"/>
  <c r="L256" i="39"/>
  <c r="L255" i="39"/>
  <c r="L254" i="39"/>
  <c r="L242" i="39"/>
  <c r="L243" i="39"/>
  <c r="L244" i="39"/>
  <c r="L245" i="39"/>
  <c r="L246" i="39"/>
  <c r="L247" i="39"/>
  <c r="L248" i="39"/>
  <c r="L177" i="39" l="1"/>
  <c r="L277" i="39"/>
  <c r="L165" i="39"/>
  <c r="L139" i="39"/>
  <c r="L13" i="39"/>
  <c r="L56" i="39" l="1"/>
  <c r="L236" i="39"/>
  <c r="L230" i="39"/>
  <c r="L229" i="39"/>
  <c r="L228" i="39"/>
  <c r="L227" i="39"/>
  <c r="L226" i="39"/>
  <c r="L220" i="39"/>
  <c r="L219" i="39"/>
  <c r="L218" i="39"/>
  <c r="L212" i="39"/>
  <c r="L211" i="39"/>
  <c r="L205" i="39"/>
  <c r="L204" i="39"/>
  <c r="L203" i="39"/>
  <c r="L202" i="39"/>
  <c r="L196" i="39"/>
  <c r="L195" i="39"/>
  <c r="L194" i="39"/>
  <c r="L193" i="39"/>
  <c r="L187" i="39"/>
  <c r="L186" i="39"/>
  <c r="L185" i="39"/>
  <c r="L184" i="39"/>
  <c r="L183" i="39"/>
  <c r="L182" i="39"/>
  <c r="L169" i="39"/>
  <c r="L168" i="39"/>
  <c r="L167" i="39"/>
  <c r="L166" i="39"/>
  <c r="L164" i="39"/>
  <c r="L163" i="39"/>
  <c r="L162" i="39"/>
  <c r="L161" i="39"/>
  <c r="L160" i="39"/>
  <c r="L159" i="39"/>
  <c r="L158" i="39"/>
  <c r="L157" i="39"/>
  <c r="L156" i="39"/>
  <c r="L155" i="39"/>
  <c r="L154" i="39"/>
  <c r="L153" i="39"/>
  <c r="L152" i="39"/>
  <c r="L151" i="39"/>
  <c r="L145" i="39"/>
  <c r="L146" i="39" s="1"/>
  <c r="L138" i="39"/>
  <c r="L140" i="39" s="1"/>
  <c r="L132" i="39"/>
  <c r="L133" i="39" s="1"/>
  <c r="L126" i="39"/>
  <c r="L127" i="39" s="1"/>
  <c r="L120" i="39"/>
  <c r="L121" i="39" s="1"/>
  <c r="L114" i="39"/>
  <c r="L113" i="39"/>
  <c r="L112" i="39"/>
  <c r="L106" i="39"/>
  <c r="L105" i="39"/>
  <c r="L104" i="39"/>
  <c r="L98" i="39"/>
  <c r="L97" i="39"/>
  <c r="L91" i="39"/>
  <c r="L92" i="39" s="1"/>
  <c r="L85" i="39"/>
  <c r="L84" i="39"/>
  <c r="L83" i="39"/>
  <c r="L82" i="39"/>
  <c r="L81" i="39"/>
  <c r="L75" i="39"/>
  <c r="L74" i="39"/>
  <c r="L68" i="39"/>
  <c r="L67" i="39"/>
  <c r="L61" i="39"/>
  <c r="L60" i="39"/>
  <c r="L59" i="39"/>
  <c r="L58" i="39"/>
  <c r="L57" i="39"/>
  <c r="L55" i="39"/>
  <c r="L54" i="39"/>
  <c r="L53" i="39"/>
  <c r="L52" i="39"/>
  <c r="L51" i="39"/>
  <c r="L50" i="39"/>
  <c r="L49" i="39"/>
  <c r="L48" i="39"/>
  <c r="L42" i="39"/>
  <c r="L41" i="39"/>
  <c r="L35" i="39"/>
  <c r="L34" i="39"/>
  <c r="L28" i="39"/>
  <c r="L27" i="39"/>
  <c r="L21" i="39"/>
  <c r="L20" i="39"/>
  <c r="L19" i="39"/>
  <c r="L18" i="39"/>
  <c r="L17" i="39"/>
  <c r="L16" i="39"/>
  <c r="L15" i="39"/>
  <c r="L14" i="39"/>
  <c r="L12" i="39"/>
  <c r="L43" i="39" l="1"/>
  <c r="L29" i="39"/>
  <c r="L36" i="39"/>
  <c r="L221" i="39"/>
  <c r="L231" i="39"/>
  <c r="L237" i="39"/>
  <c r="L249" i="39"/>
  <c r="L213" i="39"/>
  <c r="L206" i="39"/>
  <c r="L197" i="39"/>
  <c r="L188" i="39"/>
  <c r="L86" i="39"/>
  <c r="L69" i="39"/>
  <c r="L99" i="39"/>
  <c r="L107" i="39"/>
  <c r="L170" i="39"/>
  <c r="L62" i="39"/>
  <c r="L76" i="39"/>
  <c r="L115" i="39"/>
  <c r="L22" i="39"/>
  <c r="L278" i="39" l="1"/>
</calcChain>
</file>

<file path=xl/sharedStrings.xml><?xml version="1.0" encoding="utf-8"?>
<sst xmlns="http://schemas.openxmlformats.org/spreadsheetml/2006/main" count="969" uniqueCount="406">
  <si>
    <t xml:space="preserve">ОФЕРТА </t>
  </si>
  <si>
    <t>Фирма:</t>
  </si>
  <si>
    <t>Срок на плащане в дни:</t>
  </si>
  <si>
    <t>Печат:</t>
  </si>
  <si>
    <t>Булстат:</t>
  </si>
  <si>
    <t>Анатомо-терапевтичен код /АТС-код/</t>
  </si>
  <si>
    <t>Международно непатентно наименование /INN/</t>
  </si>
  <si>
    <t>Лекарствена форма</t>
  </si>
  <si>
    <t>Количество на активното лекарствено вещество</t>
  </si>
  <si>
    <t>Ориентировъчно количество  - брой</t>
  </si>
  <si>
    <t>Наименование на лекарствения продукт</t>
  </si>
  <si>
    <t>Притежател на на разрешението за употреба</t>
  </si>
  <si>
    <t>Единична цена на лекартвен продукт с ДДС</t>
  </si>
  <si>
    <t>Стойност изчислена с ДДС</t>
  </si>
  <si>
    <t>J01CR02</t>
  </si>
  <si>
    <t>Amoxicillin and enzyme inhubitor</t>
  </si>
  <si>
    <t xml:space="preserve"> tabl. film - coated</t>
  </si>
  <si>
    <t>875 mg/125 mg</t>
  </si>
  <si>
    <t>mg</t>
  </si>
  <si>
    <t>powder for solution for injection</t>
  </si>
  <si>
    <t>1000 mg/200 mg</t>
  </si>
  <si>
    <t>J01CR05</t>
  </si>
  <si>
    <t>Piperacillin/ Tazobactam</t>
  </si>
  <si>
    <t>powder for solution for injection or infusion</t>
  </si>
  <si>
    <t>g</t>
  </si>
  <si>
    <t>J01DC02</t>
  </si>
  <si>
    <t>Cefuroxime</t>
  </si>
  <si>
    <t>film-coated tablets</t>
  </si>
  <si>
    <t>J01DD62</t>
  </si>
  <si>
    <t>Cefoperazon/ Sulbactam</t>
  </si>
  <si>
    <t>1 g/1 g</t>
  </si>
  <si>
    <t>J01DD01</t>
  </si>
  <si>
    <t>Cefotaxime</t>
  </si>
  <si>
    <t>2 g</t>
  </si>
  <si>
    <t>J01DD02</t>
  </si>
  <si>
    <t>Ceftazidime</t>
  </si>
  <si>
    <t>1 g</t>
  </si>
  <si>
    <t>J01DD04</t>
  </si>
  <si>
    <t>Ceftriaxone</t>
  </si>
  <si>
    <t>J01DD13</t>
  </si>
  <si>
    <t>Cefpodoxime proxetil</t>
  </si>
  <si>
    <t>J01DE01</t>
  </si>
  <si>
    <t>Cefepime</t>
  </si>
  <si>
    <t>powd. inj.</t>
  </si>
  <si>
    <t>J01DH51</t>
  </si>
  <si>
    <t>Imepenem/ Cilastatin</t>
  </si>
  <si>
    <t xml:space="preserve"> powder for solution for infusion </t>
  </si>
  <si>
    <t>500 mg/ 500 mg -2 ml.</t>
  </si>
  <si>
    <t>J01EE01</t>
  </si>
  <si>
    <t>Sulfamethoxazole/Trimethoprim</t>
  </si>
  <si>
    <t>concentrate for solucion for infusion</t>
  </si>
  <si>
    <t>80 mg./ml/16 mg/ml-5 ml.</t>
  </si>
  <si>
    <t>J01FA09</t>
  </si>
  <si>
    <t>Clarithromycin</t>
  </si>
  <si>
    <t>J01FA10</t>
  </si>
  <si>
    <t>Azithromycin</t>
  </si>
  <si>
    <t>powder for solution for infusion</t>
  </si>
  <si>
    <t>J01GB03</t>
  </si>
  <si>
    <t>Gentamicin</t>
  </si>
  <si>
    <t>solution for injection</t>
  </si>
  <si>
    <t>40 mg/ 2 ml</t>
  </si>
  <si>
    <t>J01GB06</t>
  </si>
  <si>
    <t>Amikacin</t>
  </si>
  <si>
    <t>500 mg/2 ml - 2 ml</t>
  </si>
  <si>
    <t>J01MA02</t>
  </si>
  <si>
    <t>Ciprofloxacin hydrochloride</t>
  </si>
  <si>
    <t xml:space="preserve"> solution for infusion</t>
  </si>
  <si>
    <t xml:space="preserve">200 mg/100ml </t>
  </si>
  <si>
    <t>J01MA12</t>
  </si>
  <si>
    <t>Levofloxacin</t>
  </si>
  <si>
    <t>Levofloxacim</t>
  </si>
  <si>
    <t>sol.inf.</t>
  </si>
  <si>
    <t>5 mg/ml - 100 ml</t>
  </si>
  <si>
    <t>J01XA01</t>
  </si>
  <si>
    <t>Vancomycin</t>
  </si>
  <si>
    <t>J01XD01</t>
  </si>
  <si>
    <t>Metronidazole</t>
  </si>
  <si>
    <t>solution for infusion</t>
  </si>
  <si>
    <t>500 mg/100 ml - 100 ml</t>
  </si>
  <si>
    <t>J01XX08</t>
  </si>
  <si>
    <t>Linezolid</t>
  </si>
  <si>
    <t>2 mg/ml - 300 ml</t>
  </si>
  <si>
    <t>A03AD01</t>
  </si>
  <si>
    <t>Papaverine</t>
  </si>
  <si>
    <t>sol.inj.</t>
  </si>
  <si>
    <t>A03AD02</t>
  </si>
  <si>
    <t>Drotaverine</t>
  </si>
  <si>
    <t xml:space="preserve">solution for injection </t>
  </si>
  <si>
    <t>A03BA01</t>
  </si>
  <si>
    <t>Atropine</t>
  </si>
  <si>
    <t>A03BB01</t>
  </si>
  <si>
    <t>Butylscopolamine</t>
  </si>
  <si>
    <t>A03FA01</t>
  </si>
  <si>
    <t>Metoclopramide</t>
  </si>
  <si>
    <t>sol. inj.</t>
  </si>
  <si>
    <t>A05BA03</t>
  </si>
  <si>
    <t>Silymarin</t>
  </si>
  <si>
    <t>capsule</t>
  </si>
  <si>
    <t>A09AA02</t>
  </si>
  <si>
    <t>tabl.</t>
  </si>
  <si>
    <t>A10AB01</t>
  </si>
  <si>
    <t>Insulin Human</t>
  </si>
  <si>
    <t>solution injection</t>
  </si>
  <si>
    <t>UI</t>
  </si>
  <si>
    <t>A10AC01</t>
  </si>
  <si>
    <t>susp.inj.cartrige</t>
  </si>
  <si>
    <t>A11GA01</t>
  </si>
  <si>
    <t>Ascorbic acid</t>
  </si>
  <si>
    <t xml:space="preserve">sol.for inj. </t>
  </si>
  <si>
    <t>A12AA03</t>
  </si>
  <si>
    <t>Calcium gluconate, Calcium Laevulinate</t>
  </si>
  <si>
    <t>8,94mg /ml-10 ml</t>
  </si>
  <si>
    <t>A16AA02</t>
  </si>
  <si>
    <t>Ademetionine</t>
  </si>
  <si>
    <t>powd.inj.+solv</t>
  </si>
  <si>
    <t>gastro recictant tabl.</t>
  </si>
  <si>
    <t>tablets</t>
  </si>
  <si>
    <t>B01AB01</t>
  </si>
  <si>
    <t>Heparin</t>
  </si>
  <si>
    <t>sol. Inj.</t>
  </si>
  <si>
    <t>IU</t>
  </si>
  <si>
    <t>B01AB06</t>
  </si>
  <si>
    <t>Nadroparin</t>
  </si>
  <si>
    <t>B05AA01</t>
  </si>
  <si>
    <t>Albumin</t>
  </si>
  <si>
    <t xml:space="preserve">20%100 ml </t>
  </si>
  <si>
    <t>ml</t>
  </si>
  <si>
    <t>B05AA07</t>
  </si>
  <si>
    <t>Hydroxyethylstarch</t>
  </si>
  <si>
    <t>B05BB01</t>
  </si>
  <si>
    <t>Sodium Chloride, Potassium chloride, Calcium chloride dihydrate</t>
  </si>
  <si>
    <t xml:space="preserve"> sol.for inf.</t>
  </si>
  <si>
    <t>B05BC01</t>
  </si>
  <si>
    <t>Mannitol</t>
  </si>
  <si>
    <t>Sodium chloride</t>
  </si>
  <si>
    <t>V07AB00</t>
  </si>
  <si>
    <t>Glucose</t>
  </si>
  <si>
    <t>B05CX01</t>
  </si>
  <si>
    <t>B05XA01</t>
  </si>
  <si>
    <t>Potassium chloride</t>
  </si>
  <si>
    <t xml:space="preserve"> sol.for inj.</t>
  </si>
  <si>
    <t>B05XA02</t>
  </si>
  <si>
    <t>Sodium hydrogen carbonate</t>
  </si>
  <si>
    <t>concentrate for solution for infusion</t>
  </si>
  <si>
    <t>8.4/100 -20 ml.</t>
  </si>
  <si>
    <t>B05XA03</t>
  </si>
  <si>
    <t>9 mg/ml - 10 ml</t>
  </si>
  <si>
    <t>C01AA05</t>
  </si>
  <si>
    <t>Digoxin</t>
  </si>
  <si>
    <t>sol. Inj./inf.</t>
  </si>
  <si>
    <t>0.5 mg/2ml</t>
  </si>
  <si>
    <t>C01AA08</t>
  </si>
  <si>
    <t>Methildigoxin</t>
  </si>
  <si>
    <t>0,1 mg</t>
  </si>
  <si>
    <t>Lidocaine</t>
  </si>
  <si>
    <t>20mg/ml-10ml</t>
  </si>
  <si>
    <t>C01BD01</t>
  </si>
  <si>
    <t>Amiodarone</t>
  </si>
  <si>
    <t>solutio for intravenous infusion</t>
  </si>
  <si>
    <t xml:space="preserve">50 mg/ml-3 ml </t>
  </si>
  <si>
    <t>C01CA04</t>
  </si>
  <si>
    <t>Dopamine Hydrochloride</t>
  </si>
  <si>
    <t>40 mg/ml - 5 ml</t>
  </si>
  <si>
    <t>C01CA24</t>
  </si>
  <si>
    <t>Epinephrine</t>
  </si>
  <si>
    <t>1mg/ml - 1ml</t>
  </si>
  <si>
    <t>C01DA02</t>
  </si>
  <si>
    <t>Glyceril trinitrate</t>
  </si>
  <si>
    <t>1 mg/ ml-50 ml.</t>
  </si>
  <si>
    <t>C01DA08</t>
  </si>
  <si>
    <t>Isosorbide dinitrate</t>
  </si>
  <si>
    <t>oromucosal solucio sprau</t>
  </si>
  <si>
    <t>1.25 mg/dose-300</t>
  </si>
  <si>
    <t>prolonged release tablets</t>
  </si>
  <si>
    <t>C02AC01</t>
  </si>
  <si>
    <t>Clonidine</t>
  </si>
  <si>
    <t>C03CA01</t>
  </si>
  <si>
    <t>Furosemide</t>
  </si>
  <si>
    <t xml:space="preserve"> 10 mg/ml - 2 ml </t>
  </si>
  <si>
    <t>C03DA01</t>
  </si>
  <si>
    <t>Spironolactone</t>
  </si>
  <si>
    <t>film coated tablets</t>
  </si>
  <si>
    <t>C04AD03</t>
  </si>
  <si>
    <t>Pentoxifylline</t>
  </si>
  <si>
    <t>20 mg/ ml - 5ml</t>
  </si>
  <si>
    <t>C05BB56</t>
  </si>
  <si>
    <t>Sodium Chloride /Glucose</t>
  </si>
  <si>
    <t>C08DA01</t>
  </si>
  <si>
    <t>Verapamil Hydrochloride</t>
  </si>
  <si>
    <t>coated tablets</t>
  </si>
  <si>
    <t>Verapamil</t>
  </si>
  <si>
    <t>2.5 mg/ml - 2 ml</t>
  </si>
  <si>
    <t>C09AA03</t>
  </si>
  <si>
    <t>Lisinopril dihidrate</t>
  </si>
  <si>
    <t>H01BA04</t>
  </si>
  <si>
    <t>Terlipressin</t>
  </si>
  <si>
    <t>H02AB02</t>
  </si>
  <si>
    <t>Dexamethasone</t>
  </si>
  <si>
    <t>H02AB04</t>
  </si>
  <si>
    <t>Methylprednisolone</t>
  </si>
  <si>
    <t>M01AB05</t>
  </si>
  <si>
    <t>Diclofenac</t>
  </si>
  <si>
    <t>25 mg/ml -   3 ml</t>
  </si>
  <si>
    <t>Diclofenac sodium</t>
  </si>
  <si>
    <t>M01AE17</t>
  </si>
  <si>
    <t>Dexketoprofen</t>
  </si>
  <si>
    <t>50 mg/2 ml</t>
  </si>
  <si>
    <t>mg/2ml</t>
  </si>
  <si>
    <t>N01BB52</t>
  </si>
  <si>
    <t xml:space="preserve">Lidocaine / Chlohexidine </t>
  </si>
  <si>
    <t xml:space="preserve">urethral gel </t>
  </si>
  <si>
    <t xml:space="preserve">g Lidocaine </t>
  </si>
  <si>
    <t>N02AB02</t>
  </si>
  <si>
    <t xml:space="preserve">Pethidine </t>
  </si>
  <si>
    <t>N02AX02</t>
  </si>
  <si>
    <t>Tramadol</t>
  </si>
  <si>
    <t>N02BB02</t>
  </si>
  <si>
    <t>Metamizole sodium</t>
  </si>
  <si>
    <t>N03AA02</t>
  </si>
  <si>
    <t>Phenobarbital</t>
  </si>
  <si>
    <t>N05AA01</t>
  </si>
  <si>
    <t>Chlorpromazine</t>
  </si>
  <si>
    <t>N05BA01</t>
  </si>
  <si>
    <t>Diazepam</t>
  </si>
  <si>
    <t>N05BB01</t>
  </si>
  <si>
    <t>Hydroxyzine Hydrochloride</t>
  </si>
  <si>
    <t>N05CD08</t>
  </si>
  <si>
    <t xml:space="preserve">Midazolam </t>
  </si>
  <si>
    <t>N06BX03</t>
  </si>
  <si>
    <t>Piracetam</t>
  </si>
  <si>
    <t>tabl. film</t>
  </si>
  <si>
    <t>mg/15ml</t>
  </si>
  <si>
    <t>R03AC02</t>
  </si>
  <si>
    <t>Salbutamol</t>
  </si>
  <si>
    <t>R05CB02</t>
  </si>
  <si>
    <t>Bromhexine</t>
  </si>
  <si>
    <t>2 mg/ml - 2 ml</t>
  </si>
  <si>
    <t>8 mg</t>
  </si>
  <si>
    <t>R03DA04</t>
  </si>
  <si>
    <t>Theophylline</t>
  </si>
  <si>
    <t xml:space="preserve">tabl. prolonged release </t>
  </si>
  <si>
    <t>300 mg</t>
  </si>
  <si>
    <t>R03DA05</t>
  </si>
  <si>
    <t>Aminophylline</t>
  </si>
  <si>
    <t xml:space="preserve"> 24 mg/ml - 10 ml</t>
  </si>
  <si>
    <t>R06AC03</t>
  </si>
  <si>
    <t>Chloropyramine</t>
  </si>
  <si>
    <t>10 mg/ ml - 2 ml</t>
  </si>
  <si>
    <t>J01AA02</t>
  </si>
  <si>
    <t>Doxycycline</t>
  </si>
  <si>
    <t>caps.</t>
  </si>
  <si>
    <t>100 mg</t>
  </si>
  <si>
    <t>J01CA01</t>
  </si>
  <si>
    <t>Ampicillin</t>
  </si>
  <si>
    <t>powder for sol. for inj.</t>
  </si>
  <si>
    <t>J01CR04</t>
  </si>
  <si>
    <t>Ampicillin; Sulbactam</t>
  </si>
  <si>
    <t>1,5 g</t>
  </si>
  <si>
    <t>J01MA14</t>
  </si>
  <si>
    <t>Moxifloxacin</t>
  </si>
  <si>
    <t>A07AA02</t>
  </si>
  <si>
    <t>Nystatin</t>
  </si>
  <si>
    <t>MU</t>
  </si>
  <si>
    <t>A07DA03</t>
  </si>
  <si>
    <t>Loperamide</t>
  </si>
  <si>
    <t>В02ВХ01</t>
  </si>
  <si>
    <t>Etamsylate</t>
  </si>
  <si>
    <t>250mg/ml</t>
  </si>
  <si>
    <t>C05CA51</t>
  </si>
  <si>
    <t>Rutoside/Ascorbic acid</t>
  </si>
  <si>
    <t>M04AA01</t>
  </si>
  <si>
    <t>Alopurinol</t>
  </si>
  <si>
    <t>solution</t>
  </si>
  <si>
    <t>mg/20ml</t>
  </si>
  <si>
    <t>N02BE01</t>
  </si>
  <si>
    <t>Paracetamol</t>
  </si>
  <si>
    <t>tabl</t>
  </si>
  <si>
    <t>N05BA09</t>
  </si>
  <si>
    <t>Bromozepam</t>
  </si>
  <si>
    <t>N05CM11</t>
  </si>
  <si>
    <t>Sodium bromid</t>
  </si>
  <si>
    <t>ampuli</t>
  </si>
  <si>
    <t>100mg/5ml</t>
  </si>
  <si>
    <t>mg/ml</t>
  </si>
  <si>
    <t xml:space="preserve">solution </t>
  </si>
  <si>
    <t>5mg/ml-20ml</t>
  </si>
  <si>
    <t>R03BA02</t>
  </si>
  <si>
    <t>Budesonide</t>
  </si>
  <si>
    <t>nebul.susp.</t>
  </si>
  <si>
    <t>0.25 mg\ml</t>
  </si>
  <si>
    <t>mg.</t>
  </si>
  <si>
    <t>R05DB18</t>
  </si>
  <si>
    <t>Prenoxidiazine</t>
  </si>
  <si>
    <t>Mezym forte</t>
  </si>
  <si>
    <t>tabl castro resistant</t>
  </si>
  <si>
    <t>N01BB02</t>
  </si>
  <si>
    <t>spray</t>
  </si>
  <si>
    <t>38 гр.</t>
  </si>
  <si>
    <t>Mentha-crataegus-valeriana</t>
  </si>
  <si>
    <t>ОБЩА СТОЙНОСТ В ЛЕВА С ДДС</t>
  </si>
  <si>
    <t xml:space="preserve">Sodium Chloride </t>
  </si>
  <si>
    <t>9%-100ml</t>
  </si>
  <si>
    <t>9%-250ml</t>
  </si>
  <si>
    <t>9%-500ml</t>
  </si>
  <si>
    <t xml:space="preserve">Sodium Chloride/Potassium chloride/Calcium cholride dihydrate/Sodium lactate </t>
  </si>
  <si>
    <t>500ml</t>
  </si>
  <si>
    <t xml:space="preserve">Lidocaine </t>
  </si>
  <si>
    <t>0.1mg/ml-2ml</t>
  </si>
  <si>
    <t>Desloratadine</t>
  </si>
  <si>
    <t>5mg</t>
  </si>
  <si>
    <t>Ambroxol</t>
  </si>
  <si>
    <t>oral sotution</t>
  </si>
  <si>
    <t>Acetylcysteine</t>
  </si>
  <si>
    <t>effervescent tablet</t>
  </si>
  <si>
    <t>600mg</t>
  </si>
  <si>
    <t xml:space="preserve">№  </t>
  </si>
  <si>
    <t>№</t>
  </si>
  <si>
    <t>ТОТАЛ</t>
  </si>
  <si>
    <t>№ 10 - обособена позиция - Антиботици аминогликозиди</t>
  </si>
  <si>
    <t>Erdosteine</t>
  </si>
  <si>
    <t>300mg</t>
  </si>
  <si>
    <t>V04CF01</t>
  </si>
  <si>
    <t>Tuberculini puri.protein derivative for human use</t>
  </si>
  <si>
    <t>sol.ing.</t>
  </si>
  <si>
    <t>TU</t>
  </si>
  <si>
    <t>№ 28 - обособена позиция - Лекарствени продукти извън приложение 2 на ПЛС</t>
  </si>
  <si>
    <t>Моля, не променяйте структурата  на таблиците.Не вмъквайте редове и колони!</t>
  </si>
  <si>
    <t>Попълвайте само клетките оцветени в жълто и червено ! При промяна на структурата</t>
  </si>
  <si>
    <t>на файла може да бъдете декласирани от конкурса!</t>
  </si>
  <si>
    <t>Срок на плащане е числова стойност по-малка или равна на 60 дни</t>
  </si>
  <si>
    <t xml:space="preserve">Единичната цена на всяка номенклатура в обособените позиции се попълва с числова стойност, </t>
  </si>
  <si>
    <t>без да се отбелязва "лв" с ДДС</t>
  </si>
  <si>
    <t>Всеки участник може да участва с повече от една обособени позиции,като класирането се извършва за всяка обособена позиция отделно. Ако участник не попълни стойностите на пълния обем лекарствени продукти в обособената позиция ще бъде отстранен от класирането за съответната обособена позиция</t>
  </si>
  <si>
    <t>№ 1 - обособена позиция - Лекарства за стомашно чревния тракт, черен дроб и бъбреци</t>
  </si>
  <si>
    <t>№ 2 - обособена позиция - Лекарства за контрол на нивата на кръвна захар</t>
  </si>
  <si>
    <t>№ 3 - обособена позиция - Витамини и минерални добавки</t>
  </si>
  <si>
    <t>№ 4 - обособена позиция - Антитромботични лекарства - I -ва група</t>
  </si>
  <si>
    <t>№ 5 - обособена позиция - Инфузионни и инжекционни разтвори , плазмени биопродукти</t>
  </si>
  <si>
    <t>№ 6 - обособена позиция - Антибиотици - широкоспектарни ампицилини</t>
  </si>
  <si>
    <t>№ 7 - обособена позиция - Антибиотици - цефалоспорини второ поколение</t>
  </si>
  <si>
    <t>№ 8 - обособена позиция - Антибиотици - цефалоспорини трето поколение</t>
  </si>
  <si>
    <t>№ 9 -обособена позиция - Антибиотици цефалоспорини четвърто поколение</t>
  </si>
  <si>
    <t>№ 11 - обособена позиция - Антибиотици макролиди</t>
  </si>
  <si>
    <t>№ 12 - обособена позиция - Антибиотици 4хинолони</t>
  </si>
  <si>
    <t>№ 13 - обособена позиция - Антибиотици гликопептиди</t>
  </si>
  <si>
    <t>№ 14 - обособена позиция - Антибиотици сулфонамиди</t>
  </si>
  <si>
    <t>№ 15 - обособена позиция - Антибиотици нитроимидазоли</t>
  </si>
  <si>
    <t>№ 16 - обособена позиция - Антибиотици карбапенеми</t>
  </si>
  <si>
    <t>№ 17 - обособена позиция - Антибиотици оксазолидони</t>
  </si>
  <si>
    <t>B05BA01</t>
  </si>
  <si>
    <t>Aminosteril N-HEPA  8%</t>
  </si>
  <si>
    <t>8%-500 ml</t>
  </si>
  <si>
    <t>J07AN01</t>
  </si>
  <si>
    <t>Mycobacterium bovis BCJ vaccine</t>
  </si>
  <si>
    <t>powder and suspension for inj.-solvent</t>
  </si>
  <si>
    <t>10 doses amp.+solvent-1ml. Amp.</t>
  </si>
  <si>
    <t>caps. Hard</t>
  </si>
  <si>
    <t xml:space="preserve"> film coated tablet</t>
  </si>
  <si>
    <t>№ 18 - обособена позиция - Лекарства за сърдечно съдови заболявания</t>
  </si>
  <si>
    <t>№ 19 - обособена позиция - Антисептици и локални анестетици</t>
  </si>
  <si>
    <t>№ 20 - обособена позиция - Хормонални препарати за системно приложение</t>
  </si>
  <si>
    <t>№ 21 - обособена позиция - Противовъзпалителни и обезболяващи лекарства</t>
  </si>
  <si>
    <t>№ 22 - обособена позиция - Психолептици</t>
  </si>
  <si>
    <t>№ 23 - обособена позиция - Психоаналептици</t>
  </si>
  <si>
    <t>№ 24 - обособена позиция - Аналгетици и анестетици</t>
  </si>
  <si>
    <t>№ 25 - обособена позиция - Лекарства повлияващи дихателната система</t>
  </si>
  <si>
    <t>5 % sol for inf  500 ml x 1</t>
  </si>
  <si>
    <t>"СБАЛПФЗ - БУРГАС" ЕООД</t>
  </si>
  <si>
    <t>000053088</t>
  </si>
  <si>
    <t>A02BA03</t>
  </si>
  <si>
    <t>Famotidine</t>
  </si>
  <si>
    <t>powdr and solvent for solution for injection</t>
  </si>
  <si>
    <t>20 mg/ml-</t>
  </si>
  <si>
    <t>A02BC01</t>
  </si>
  <si>
    <t>Omeprazole</t>
  </si>
  <si>
    <t>gastro recictant caps hard</t>
  </si>
  <si>
    <t>20 mg</t>
  </si>
  <si>
    <t>Лекарствени продукти включени в ПЛС-приложение 2</t>
  </si>
  <si>
    <t>20mg/ml</t>
  </si>
  <si>
    <t>10mg/2ml</t>
  </si>
  <si>
    <t>capsule hard</t>
  </si>
  <si>
    <t>gastro resistant tabl.</t>
  </si>
  <si>
    <t>40 % sol. for  inj. 10 ml</t>
  </si>
  <si>
    <t>150 g/l - 500 ml</t>
  </si>
  <si>
    <t>4g/0.5-50ml</t>
  </si>
  <si>
    <t>J01DH02</t>
  </si>
  <si>
    <t>Meropenem</t>
  </si>
  <si>
    <t>100mg</t>
  </si>
  <si>
    <t>powder and solvent for solution for injection</t>
  </si>
  <si>
    <t>25/ml-2ml</t>
  </si>
  <si>
    <t>10mg/ml-2ml</t>
  </si>
  <si>
    <t>15mgml-3ml</t>
  </si>
  <si>
    <t>50 mg/ml-2 ml.</t>
  </si>
  <si>
    <t>100mg/ml-2ml</t>
  </si>
  <si>
    <t>№26 -опособена позиция - лекарства - инхибитори на невроаминидазата</t>
  </si>
  <si>
    <t>5 TU-01ml flaconi 10 дози</t>
  </si>
  <si>
    <t>J05AH02</t>
  </si>
  <si>
    <t>Oseltamivir</t>
  </si>
  <si>
    <t>caps hard</t>
  </si>
  <si>
    <t>R06AX27</t>
  </si>
  <si>
    <t>Предмет на обществена поръчка: "Доставка на лекарствени продукти за нуждите на "СБАЛПФЗ - БУРГАС" ЕООД 2020-2021</t>
  </si>
  <si>
    <t>№ 27 - обособена позиция - Лекарствени продукти - антибиотици, извън приложение 2 на ПЛС</t>
  </si>
  <si>
    <t>R05CB06</t>
  </si>
  <si>
    <t>R05CB01</t>
  </si>
  <si>
    <t>R05CB15</t>
  </si>
  <si>
    <t>N05CX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</si>
</sst>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00"/>
    <numFmt numFmtId="165" formatCode="0.00000"/>
    <numFmt numFmtId="166" formatCode="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9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0"/>
      <color indexed="8"/>
      <name val="ARIAL"/>
      <family val="2"/>
      <charset val="1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top"/>
    </xf>
    <xf numFmtId="0" fontId="13" fillId="0" borderId="0">
      <alignment vertical="top"/>
    </xf>
  </cellStyleXfs>
  <cellXfs count="184">
    <xf numFmtId="0" fontId="0" fillId="0" borderId="0" xfId="0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0" fillId="0" borderId="0" xfId="1" applyFont="1" applyFill="1" applyBorder="1" applyAlignment="1" applyProtection="1">
      <alignment horizontal="left" vertical="center" wrapText="1"/>
    </xf>
    <xf numFmtId="0" fontId="0" fillId="0" borderId="0" xfId="1" applyFont="1" applyFill="1" applyBorder="1" applyAlignment="1" applyProtection="1">
      <alignment horizontal="center" vertical="center" wrapText="1"/>
    </xf>
    <xf numFmtId="165" fontId="5" fillId="0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9" fillId="7" borderId="5" xfId="1" applyNumberFormat="1" applyFont="1" applyFill="1" applyBorder="1" applyAlignment="1" applyProtection="1">
      <alignment horizontal="right" vertical="center" wrapText="1"/>
      <protection locked="0"/>
    </xf>
    <xf numFmtId="164" fontId="9" fillId="7" borderId="4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/>
    <xf numFmtId="0" fontId="0" fillId="0" borderId="0" xfId="0" applyFill="1" applyAlignment="1" applyProtection="1">
      <alignment vertical="center" wrapText="1"/>
    </xf>
    <xf numFmtId="0" fontId="0" fillId="0" borderId="0" xfId="0" applyAlignment="1" applyProtection="1"/>
    <xf numFmtId="0" fontId="0" fillId="0" borderId="4" xfId="0" applyBorder="1" applyProtection="1"/>
    <xf numFmtId="0" fontId="9" fillId="0" borderId="12" xfId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right" vertical="center" wrapText="1"/>
    </xf>
    <xf numFmtId="164" fontId="9" fillId="7" borderId="5" xfId="1" applyNumberFormat="1" applyFont="1" applyFill="1" applyBorder="1" applyAlignment="1" applyProtection="1">
      <alignment horizontal="right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right" vertical="center" wrapText="1"/>
    </xf>
    <xf numFmtId="0" fontId="9" fillId="6" borderId="12" xfId="1" applyFont="1" applyFill="1" applyBorder="1" applyAlignment="1" applyProtection="1">
      <alignment horizontal="center" vertical="center" wrapText="1"/>
    </xf>
    <xf numFmtId="0" fontId="9" fillId="6" borderId="1" xfId="1" applyFont="1" applyFill="1" applyBorder="1" applyAlignment="1" applyProtection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64" fontId="1" fillId="0" borderId="4" xfId="0" applyNumberFormat="1" applyFont="1" applyFill="1" applyBorder="1" applyAlignment="1" applyProtection="1">
      <alignment vertical="center" wrapText="1"/>
    </xf>
    <xf numFmtId="166" fontId="9" fillId="6" borderId="1" xfId="1" applyNumberFormat="1" applyFont="1" applyFill="1" applyBorder="1" applyAlignment="1" applyProtection="1">
      <alignment horizontal="center" vertical="center" wrapText="1"/>
    </xf>
    <xf numFmtId="0" fontId="9" fillId="6" borderId="1" xfId="1" applyFont="1" applyFill="1" applyBorder="1" applyAlignment="1" applyProtection="1">
      <alignment horizontal="right" vertical="center" wrapText="1"/>
    </xf>
    <xf numFmtId="1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vertical="center" wrapText="1"/>
    </xf>
    <xf numFmtId="164" fontId="9" fillId="7" borderId="4" xfId="1" applyNumberFormat="1" applyFont="1" applyFill="1" applyBorder="1" applyAlignment="1" applyProtection="1">
      <alignment horizontal="right" vertical="center" wrapText="1"/>
    </xf>
    <xf numFmtId="0" fontId="9" fillId="0" borderId="1" xfId="3" applyFont="1" applyFill="1" applyBorder="1" applyAlignment="1" applyProtection="1">
      <alignment horizontal="right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</xf>
    <xf numFmtId="164" fontId="9" fillId="7" borderId="10" xfId="1" applyNumberFormat="1" applyFont="1" applyFill="1" applyBorder="1" applyAlignment="1" applyProtection="1">
      <alignment horizontal="right" vertical="center" wrapText="1"/>
    </xf>
    <xf numFmtId="0" fontId="9" fillId="6" borderId="1" xfId="3" applyFont="1" applyFill="1" applyBorder="1" applyAlignment="1" applyProtection="1">
      <alignment horizontal="center" vertical="center" wrapText="1"/>
    </xf>
    <xf numFmtId="0" fontId="9" fillId="6" borderId="1" xfId="3" applyFont="1" applyFill="1" applyBorder="1" applyAlignment="1" applyProtection="1">
      <alignment horizontal="right" vertical="center" wrapText="1"/>
    </xf>
    <xf numFmtId="166" fontId="9" fillId="0" borderId="1" xfId="3" applyNumberFormat="1" applyFont="1" applyFill="1" applyBorder="1" applyAlignment="1" applyProtection="1">
      <alignment horizontal="center" vertical="center" wrapText="1"/>
    </xf>
    <xf numFmtId="166" fontId="9" fillId="0" borderId="1" xfId="3" applyNumberFormat="1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right" vertical="center" wrapText="1"/>
    </xf>
    <xf numFmtId="164" fontId="15" fillId="7" borderId="5" xfId="1" applyNumberFormat="1" applyFont="1" applyFill="1" applyBorder="1" applyAlignment="1" applyProtection="1">
      <alignment horizontal="right" vertical="center" wrapText="1"/>
    </xf>
    <xf numFmtId="0" fontId="15" fillId="6" borderId="12" xfId="1" applyFont="1" applyFill="1" applyBorder="1" applyAlignment="1" applyProtection="1">
      <alignment horizontal="center" vertical="center" wrapText="1"/>
    </xf>
    <xf numFmtId="0" fontId="15" fillId="6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right" vertical="center" wrapText="1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0" fontId="9" fillId="6" borderId="12" xfId="2" applyNumberFormat="1" applyFont="1" applyFill="1" applyBorder="1" applyAlignment="1" applyProtection="1">
      <alignment horizontal="center" vertical="center" wrapText="1"/>
    </xf>
    <xf numFmtId="0" fontId="9" fillId="6" borderId="7" xfId="2" applyNumberFormat="1" applyFont="1" applyFill="1" applyBorder="1" applyAlignment="1" applyProtection="1">
      <alignment horizontal="center" vertical="center" wrapText="1"/>
    </xf>
    <xf numFmtId="0" fontId="9" fillId="6" borderId="1" xfId="2" applyNumberFormat="1" applyFont="1" applyFill="1" applyBorder="1" applyAlignment="1" applyProtection="1">
      <alignment horizontal="center" vertical="center" wrapText="1"/>
    </xf>
    <xf numFmtId="0" fontId="9" fillId="6" borderId="5" xfId="2" applyNumberFormat="1" applyFont="1" applyFill="1" applyBorder="1" applyAlignment="1" applyProtection="1">
      <alignment horizontal="right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right" vertical="center" wrapText="1"/>
    </xf>
    <xf numFmtId="164" fontId="9" fillId="7" borderId="3" xfId="1" applyNumberFormat="1" applyFont="1" applyFill="1" applyBorder="1" applyAlignment="1" applyProtection="1">
      <alignment horizontal="right" vertical="center" wrapText="1"/>
    </xf>
    <xf numFmtId="0" fontId="0" fillId="0" borderId="0" xfId="0" applyBorder="1" applyProtection="1"/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right" vertical="center" wrapText="1"/>
    </xf>
    <xf numFmtId="0" fontId="9" fillId="6" borderId="4" xfId="1" applyFont="1" applyFill="1" applyBorder="1" applyAlignment="1" applyProtection="1">
      <alignment horizontal="center" vertical="center" wrapText="1"/>
    </xf>
    <xf numFmtId="0" fontId="9" fillId="6" borderId="4" xfId="1" applyFont="1" applyFill="1" applyBorder="1" applyAlignment="1" applyProtection="1">
      <alignment horizontal="right" vertical="center" wrapText="1"/>
    </xf>
    <xf numFmtId="0" fontId="9" fillId="6" borderId="5" xfId="1" applyFont="1" applyFill="1" applyBorder="1" applyAlignment="1" applyProtection="1">
      <alignment horizontal="center" vertical="center" wrapText="1"/>
    </xf>
    <xf numFmtId="1" fontId="9" fillId="6" borderId="1" xfId="1" applyNumberFormat="1" applyFont="1" applyFill="1" applyBorder="1" applyAlignment="1" applyProtection="1">
      <alignment horizontal="center" vertical="center" wrapText="1"/>
    </xf>
    <xf numFmtId="0" fontId="8" fillId="0" borderId="12" xfId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0" fillId="7" borderId="4" xfId="0" applyFont="1" applyFill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vertical="center" wrapText="1"/>
      <protection locked="0"/>
    </xf>
    <xf numFmtId="0" fontId="12" fillId="7" borderId="4" xfId="0" applyFont="1" applyFill="1" applyBorder="1" applyAlignment="1" applyProtection="1">
      <alignment vertical="center" wrapText="1"/>
      <protection locked="0"/>
    </xf>
    <xf numFmtId="0" fontId="9" fillId="7" borderId="6" xfId="0" applyFont="1" applyFill="1" applyBorder="1" applyAlignment="1" applyProtection="1">
      <alignment horizontal="right" vertical="center" wrapText="1"/>
      <protection locked="0"/>
    </xf>
    <xf numFmtId="0" fontId="9" fillId="7" borderId="4" xfId="0" applyFont="1" applyFill="1" applyBorder="1" applyAlignment="1" applyProtection="1">
      <alignment horizontal="right" vertical="center" wrapText="1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vertical="center" wrapText="1"/>
      <protection locked="0"/>
    </xf>
    <xf numFmtId="0" fontId="9" fillId="7" borderId="4" xfId="0" applyFont="1" applyFill="1" applyBorder="1" applyAlignment="1" applyProtection="1">
      <alignment vertical="center" wrapText="1"/>
      <protection locked="0"/>
    </xf>
    <xf numFmtId="17" fontId="4" fillId="7" borderId="4" xfId="0" applyNumberFormat="1" applyFont="1" applyFill="1" applyBorder="1" applyAlignment="1" applyProtection="1">
      <alignment horizontal="left" vertical="center" wrapText="1"/>
      <protection locked="0"/>
    </xf>
    <xf numFmtId="0" fontId="9" fillId="7" borderId="16" xfId="0" applyFont="1" applyFill="1" applyBorder="1" applyAlignment="1" applyProtection="1">
      <alignment vertical="center" wrapText="1"/>
      <protection locked="0"/>
    </xf>
    <xf numFmtId="0" fontId="16" fillId="7" borderId="4" xfId="0" applyFont="1" applyFill="1" applyBorder="1" applyAlignment="1" applyProtection="1">
      <alignment horizontal="left" vertical="center" wrapText="1"/>
      <protection locked="0"/>
    </xf>
    <xf numFmtId="0" fontId="17" fillId="7" borderId="4" xfId="0" applyFont="1" applyFill="1" applyBorder="1" applyAlignment="1" applyProtection="1">
      <alignment vertical="center" wrapText="1"/>
      <protection locked="0"/>
    </xf>
    <xf numFmtId="0" fontId="15" fillId="7" borderId="4" xfId="0" applyFont="1" applyFill="1" applyBorder="1" applyAlignment="1" applyProtection="1">
      <alignment vertical="center" wrapText="1"/>
      <protection locked="0"/>
    </xf>
    <xf numFmtId="0" fontId="10" fillId="7" borderId="8" xfId="0" applyFont="1" applyFill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vertical="center" wrapText="1"/>
      <protection locked="0"/>
    </xf>
    <xf numFmtId="0" fontId="9" fillId="7" borderId="8" xfId="0" applyFont="1" applyFill="1" applyBorder="1" applyAlignment="1" applyProtection="1">
      <alignment horizontal="right" vertical="center" wrapText="1"/>
      <protection locked="0"/>
    </xf>
    <xf numFmtId="0" fontId="15" fillId="0" borderId="4" xfId="1" applyFont="1" applyFill="1" applyBorder="1" applyAlignment="1" applyProtection="1">
      <alignment horizontal="center" vertical="center" wrapText="1"/>
    </xf>
    <xf numFmtId="0" fontId="15" fillId="0" borderId="4" xfId="3" applyFont="1" applyFill="1" applyBorder="1" applyAlignment="1" applyProtection="1">
      <alignment horizontal="center" vertical="center" wrapText="1"/>
    </xf>
    <xf numFmtId="0" fontId="2" fillId="6" borderId="1" xfId="1" applyFont="1" applyFill="1" applyBorder="1" applyAlignment="1" applyProtection="1">
      <alignment horizontal="right" vertical="center" wrapText="1"/>
    </xf>
    <xf numFmtId="2" fontId="9" fillId="7" borderId="5" xfId="1" applyNumberFormat="1" applyFont="1" applyFill="1" applyBorder="1" applyAlignment="1" applyProtection="1">
      <alignment horizontal="right" vertical="center" wrapText="1"/>
    </xf>
    <xf numFmtId="2" fontId="9" fillId="7" borderId="4" xfId="0" applyNumberFormat="1" applyFont="1" applyFill="1" applyBorder="1" applyAlignment="1" applyProtection="1">
      <alignment horizontal="right" vertical="center" wrapText="1"/>
      <protection locked="0"/>
    </xf>
    <xf numFmtId="2" fontId="9" fillId="7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10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right" vertical="center" wrapText="1"/>
    </xf>
    <xf numFmtId="0" fontId="10" fillId="7" borderId="6" xfId="0" applyFont="1" applyFill="1" applyBorder="1" applyAlignment="1" applyProtection="1">
      <alignment horizontal="left" vertical="center" wrapText="1"/>
      <protection locked="0"/>
    </xf>
    <xf numFmtId="0" fontId="11" fillId="7" borderId="6" xfId="0" applyFont="1" applyFill="1" applyBorder="1" applyAlignment="1" applyProtection="1">
      <alignment vertical="center" wrapText="1"/>
      <protection locked="0"/>
    </xf>
    <xf numFmtId="0" fontId="12" fillId="7" borderId="6" xfId="0" applyFont="1" applyFill="1" applyBorder="1" applyAlignment="1" applyProtection="1">
      <alignment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</xf>
    <xf numFmtId="0" fontId="9" fillId="8" borderId="4" xfId="1" applyFont="1" applyFill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horizontal="center" vertical="center"/>
    </xf>
    <xf numFmtId="0" fontId="15" fillId="0" borderId="13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" xfId="3" applyFont="1" applyFill="1" applyBorder="1" applyAlignment="1" applyProtection="1">
      <alignment horizontal="center" vertical="center" wrapText="1"/>
    </xf>
    <xf numFmtId="0" fontId="15" fillId="0" borderId="2" xfId="3" applyFont="1" applyFill="1" applyBorder="1" applyAlignment="1" applyProtection="1">
      <alignment horizontal="right" vertical="center" wrapText="1"/>
    </xf>
    <xf numFmtId="0" fontId="15" fillId="0" borderId="4" xfId="3" applyFont="1" applyFill="1" applyBorder="1" applyAlignment="1" applyProtection="1">
      <alignment horizontal="right" vertical="center" wrapText="1"/>
    </xf>
    <xf numFmtId="164" fontId="14" fillId="7" borderId="3" xfId="1" applyNumberFormat="1" applyFont="1" applyFill="1" applyBorder="1" applyAlignment="1" applyProtection="1">
      <alignment horizontal="right" vertical="center" wrapText="1"/>
      <protection locked="0"/>
    </xf>
    <xf numFmtId="164" fontId="14" fillId="7" borderId="4" xfId="1" applyNumberFormat="1" applyFont="1" applyFill="1" applyBorder="1" applyAlignment="1" applyProtection="1">
      <alignment horizontal="right" vertical="center" wrapText="1"/>
      <protection locked="0"/>
    </xf>
    <xf numFmtId="164" fontId="15" fillId="7" borderId="3" xfId="1" applyNumberFormat="1" applyFont="1" applyFill="1" applyBorder="1" applyAlignment="1" applyProtection="1">
      <alignment horizontal="right" vertical="center" wrapText="1"/>
    </xf>
    <xf numFmtId="164" fontId="15" fillId="7" borderId="4" xfId="1" applyNumberFormat="1" applyFont="1" applyFill="1" applyBorder="1" applyAlignment="1" applyProtection="1">
      <alignment horizontal="right" vertical="center" wrapText="1"/>
    </xf>
    <xf numFmtId="0" fontId="9" fillId="9" borderId="12" xfId="1" applyFont="1" applyFill="1" applyBorder="1" applyAlignment="1" applyProtection="1">
      <alignment horizontal="center" vertical="center" wrapText="1"/>
    </xf>
    <xf numFmtId="0" fontId="9" fillId="9" borderId="1" xfId="1" applyFont="1" applyFill="1" applyBorder="1" applyAlignment="1" applyProtection="1">
      <alignment horizontal="center" vertical="center" wrapText="1"/>
    </xf>
    <xf numFmtId="9" fontId="9" fillId="9" borderId="1" xfId="1" applyNumberFormat="1" applyFont="1" applyFill="1" applyBorder="1" applyAlignment="1" applyProtection="1">
      <alignment horizontal="center" vertical="center" wrapText="1"/>
    </xf>
    <xf numFmtId="0" fontId="9" fillId="9" borderId="1" xfId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1" fillId="0" borderId="18" xfId="0" applyNumberFormat="1" applyFont="1" applyFill="1" applyBorder="1" applyAlignment="1" applyProtection="1">
      <alignment vertical="center" wrapText="1"/>
    </xf>
    <xf numFmtId="164" fontId="9" fillId="7" borderId="0" xfId="1" applyNumberFormat="1" applyFont="1" applyFill="1" applyBorder="1" applyAlignment="1" applyProtection="1">
      <alignment horizontal="right" vertical="center" wrapText="1"/>
    </xf>
    <xf numFmtId="0" fontId="19" fillId="0" borderId="4" xfId="0" applyFont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wrapText="1"/>
    </xf>
    <xf numFmtId="164" fontId="14" fillId="7" borderId="4" xfId="1" applyNumberFormat="1" applyFont="1" applyFill="1" applyBorder="1" applyAlignment="1" applyProtection="1">
      <alignment horizontal="right" vertical="center" wrapText="1"/>
    </xf>
    <xf numFmtId="164" fontId="5" fillId="5" borderId="4" xfId="1" applyNumberFormat="1" applyFont="1" applyFill="1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4" fillId="5" borderId="1" xfId="1" applyNumberFormat="1" applyFont="1" applyFill="1" applyBorder="1" applyAlignment="1" applyProtection="1">
      <alignment horizontal="center" vertical="center" wrapText="1"/>
    </xf>
    <xf numFmtId="0" fontId="4" fillId="5" borderId="2" xfId="1" applyNumberFormat="1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2" fontId="4" fillId="5" borderId="1" xfId="1" applyNumberFormat="1" applyFont="1" applyFill="1" applyBorder="1" applyAlignment="1" applyProtection="1">
      <alignment horizontal="center" vertical="center" wrapText="1"/>
    </xf>
    <xf numFmtId="2" fontId="4" fillId="5" borderId="2" xfId="1" applyNumberFormat="1" applyFont="1" applyFill="1" applyBorder="1" applyAlignment="1" applyProtection="1">
      <alignment horizontal="center" vertical="center" wrapText="1"/>
    </xf>
    <xf numFmtId="165" fontId="4" fillId="5" borderId="1" xfId="1" applyNumberFormat="1" applyFont="1" applyFill="1" applyBorder="1" applyAlignment="1" applyProtection="1">
      <alignment horizontal="center" vertical="center" wrapText="1"/>
    </xf>
    <xf numFmtId="165" fontId="4" fillId="5" borderId="2" xfId="1" applyNumberFormat="1" applyFont="1" applyFill="1" applyBorder="1" applyAlignment="1" applyProtection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 wrapText="1"/>
    </xf>
    <xf numFmtId="164" fontId="4" fillId="5" borderId="2" xfId="1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 wrapText="1"/>
    </xf>
    <xf numFmtId="164" fontId="4" fillId="5" borderId="4" xfId="1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4" fillId="4" borderId="12" xfId="1" applyNumberFormat="1" applyFont="1" applyFill="1" applyBorder="1" applyAlignment="1" applyProtection="1">
      <alignment horizontal="center" vertical="center" wrapText="1"/>
    </xf>
    <xf numFmtId="0" fontId="4" fillId="4" borderId="13" xfId="1" applyNumberFormat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166" fontId="4" fillId="4" borderId="1" xfId="1" applyNumberFormat="1" applyFont="1" applyFill="1" applyBorder="1" applyAlignment="1" applyProtection="1">
      <alignment horizontal="center" vertical="center" wrapText="1"/>
    </xf>
    <xf numFmtId="166" fontId="4" fillId="4" borderId="2" xfId="1" applyNumberFormat="1" applyFont="1" applyFill="1" applyBorder="1" applyAlignment="1" applyProtection="1">
      <alignment horizontal="center" vertical="center" wrapText="1"/>
    </xf>
    <xf numFmtId="166" fontId="4" fillId="4" borderId="3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2" fontId="4" fillId="5" borderId="7" xfId="1" applyNumberFormat="1" applyFont="1" applyFill="1" applyBorder="1" applyAlignment="1" applyProtection="1">
      <alignment horizontal="center" vertical="center" wrapText="1"/>
    </xf>
    <xf numFmtId="2" fontId="4" fillId="5" borderId="15" xfId="1" applyNumberFormat="1" applyFont="1" applyFill="1" applyBorder="1" applyAlignment="1" applyProtection="1">
      <alignment horizontal="center" vertical="center" wrapText="1"/>
    </xf>
    <xf numFmtId="0" fontId="0" fillId="7" borderId="11" xfId="0" applyFill="1" applyBorder="1" applyAlignment="1" applyProtection="1">
      <alignment horizontal="center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0" fillId="7" borderId="6" xfId="0" applyFill="1" applyBorder="1" applyAlignment="1" applyProtection="1">
      <alignment horizontal="center"/>
    </xf>
    <xf numFmtId="0" fontId="0" fillId="0" borderId="9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" fillId="8" borderId="17" xfId="1" applyFont="1" applyFill="1" applyBorder="1" applyAlignment="1" applyProtection="1">
      <alignment horizontal="center" vertical="center" wrapText="1"/>
    </xf>
    <xf numFmtId="0" fontId="1" fillId="8" borderId="0" xfId="1" applyFont="1" applyFill="1" applyBorder="1" applyAlignment="1" applyProtection="1">
      <alignment horizontal="center" vertical="center" wrapText="1"/>
    </xf>
    <xf numFmtId="0" fontId="4" fillId="4" borderId="22" xfId="1" applyNumberFormat="1" applyFont="1" applyFill="1" applyBorder="1" applyAlignment="1" applyProtection="1">
      <alignment horizontal="center" vertical="center" wrapText="1"/>
    </xf>
    <xf numFmtId="0" fontId="4" fillId="4" borderId="23" xfId="1" applyNumberFormat="1" applyFont="1" applyFill="1" applyBorder="1" applyAlignment="1" applyProtection="1">
      <alignment horizontal="center" vertical="center" wrapText="1"/>
    </xf>
    <xf numFmtId="0" fontId="4" fillId="4" borderId="19" xfId="1" applyFont="1" applyFill="1" applyBorder="1" applyAlignment="1" applyProtection="1">
      <alignment horizontal="center" vertical="center" wrapText="1"/>
    </xf>
    <xf numFmtId="166" fontId="4" fillId="4" borderId="15" xfId="1" applyNumberFormat="1" applyFont="1" applyFill="1" applyBorder="1" applyAlignment="1" applyProtection="1">
      <alignment horizontal="center" vertical="center" wrapText="1"/>
    </xf>
    <xf numFmtId="166" fontId="4" fillId="4" borderId="13" xfId="1" applyNumberFormat="1" applyFont="1" applyFill="1" applyBorder="1" applyAlignment="1" applyProtection="1">
      <alignment horizontal="center" vertical="center" wrapText="1"/>
    </xf>
    <xf numFmtId="166" fontId="4" fillId="4" borderId="20" xfId="1" applyNumberFormat="1" applyFont="1" applyFill="1" applyBorder="1" applyAlignment="1" applyProtection="1">
      <alignment horizontal="center" vertical="center" wrapText="1"/>
    </xf>
    <xf numFmtId="166" fontId="4" fillId="4" borderId="21" xfId="1" applyNumberFormat="1" applyFont="1" applyFill="1" applyBorder="1" applyAlignment="1" applyProtection="1">
      <alignment horizontal="center" vertical="center" wrapText="1"/>
    </xf>
    <xf numFmtId="166" fontId="4" fillId="4" borderId="19" xfId="1" applyNumberFormat="1" applyFont="1" applyFill="1" applyBorder="1" applyAlignment="1" applyProtection="1">
      <alignment horizontal="center" vertical="center" wrapText="1"/>
    </xf>
    <xf numFmtId="0" fontId="4" fillId="5" borderId="19" xfId="1" applyNumberFormat="1" applyFont="1" applyFill="1" applyBorder="1" applyAlignment="1" applyProtection="1">
      <alignment horizontal="center" vertical="center" wrapText="1"/>
    </xf>
    <xf numFmtId="0" fontId="4" fillId="5" borderId="19" xfId="1" applyFont="1" applyFill="1" applyBorder="1" applyAlignment="1" applyProtection="1">
      <alignment horizontal="center" vertical="center" wrapText="1"/>
    </xf>
    <xf numFmtId="2" fontId="4" fillId="5" borderId="19" xfId="1" applyNumberFormat="1" applyFont="1" applyFill="1" applyBorder="1" applyAlignment="1" applyProtection="1">
      <alignment horizontal="center" vertical="center" wrapText="1"/>
    </xf>
    <xf numFmtId="165" fontId="4" fillId="5" borderId="19" xfId="1" applyNumberFormat="1" applyFont="1" applyFill="1" applyBorder="1" applyAlignment="1" applyProtection="1">
      <alignment horizontal="center" vertical="center" wrapText="1"/>
    </xf>
    <xf numFmtId="164" fontId="4" fillId="5" borderId="19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6" fillId="3" borderId="0" xfId="1" applyFont="1" applyFill="1" applyBorder="1" applyAlignment="1" applyProtection="1">
      <alignment horizontal="left" vertical="center" wrapText="1"/>
    </xf>
    <xf numFmtId="49" fontId="6" fillId="2" borderId="0" xfId="1" applyNumberFormat="1" applyFont="1" applyFill="1" applyBorder="1" applyAlignment="1" applyProtection="1">
      <alignment horizontal="left" vertical="center" wrapText="1"/>
    </xf>
  </cellXfs>
  <cellStyles count="6">
    <cellStyle name="Normal 2 3" xfId="2"/>
    <cellStyle name="Normal 3" xfId="1"/>
    <cellStyle name="Normal_Sheet1" xfId="5"/>
    <cellStyle name="Normal_Sheet1_1" xfId="4"/>
    <cellStyle name="Normal_za Julia_29febr" xf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2"/>
  <sheetViews>
    <sheetView tabSelected="1" topLeftCell="A4" workbookViewId="0">
      <selection activeCell="H19" sqref="H19"/>
    </sheetView>
  </sheetViews>
  <sheetFormatPr defaultRowHeight="15" x14ac:dyDescent="0.25"/>
  <cols>
    <col min="1" max="1" width="3" style="11" customWidth="1"/>
    <col min="2" max="2" width="9.140625" style="11"/>
    <col min="3" max="3" width="20" style="11" customWidth="1"/>
    <col min="4" max="4" width="15.5703125" style="11" customWidth="1"/>
    <col min="5" max="6" width="9.140625" style="11"/>
    <col min="7" max="7" width="11.140625" style="11" customWidth="1"/>
    <col min="8" max="8" width="21.7109375" style="11" customWidth="1"/>
    <col min="9" max="9" width="9.140625" style="11"/>
    <col min="10" max="10" width="14.5703125" style="11" customWidth="1"/>
    <col min="11" max="11" width="9.140625" style="11"/>
    <col min="12" max="12" width="10.7109375" style="11" bestFit="1" customWidth="1"/>
    <col min="13" max="16384" width="9.140625" style="11"/>
  </cols>
  <sheetData>
    <row r="1" spans="1:16" ht="20.25" customHeight="1" x14ac:dyDescent="0.25"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6" ht="24.75" customHeight="1" x14ac:dyDescent="0.25">
      <c r="B2" s="163" t="s">
        <v>400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6" ht="24.75" customHeight="1" x14ac:dyDescent="0.25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6" ht="24.75" customHeight="1" x14ac:dyDescent="0.25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6" ht="20.25" x14ac:dyDescent="0.25">
      <c r="B5" s="2" t="s">
        <v>1</v>
      </c>
      <c r="C5" s="181" t="s">
        <v>367</v>
      </c>
      <c r="D5" s="181"/>
      <c r="E5" s="164" t="s">
        <v>2</v>
      </c>
      <c r="F5" s="164"/>
      <c r="G5" s="182">
        <v>60</v>
      </c>
      <c r="H5" s="126" t="s">
        <v>3</v>
      </c>
      <c r="I5" s="3"/>
    </row>
    <row r="6" spans="1:16" ht="15.75" x14ac:dyDescent="0.25">
      <c r="B6" s="4"/>
      <c r="C6" s="4"/>
      <c r="D6" s="4"/>
      <c r="E6" s="4"/>
      <c r="F6" s="4"/>
      <c r="G6" s="4"/>
      <c r="H6" s="1"/>
      <c r="I6" s="4"/>
    </row>
    <row r="7" spans="1:16" x14ac:dyDescent="0.25">
      <c r="B7" s="5" t="s">
        <v>4</v>
      </c>
      <c r="C7" s="183" t="s">
        <v>368</v>
      </c>
      <c r="D7" s="183"/>
      <c r="E7" s="183"/>
      <c r="F7" s="6"/>
      <c r="G7" s="5"/>
      <c r="H7" s="7"/>
      <c r="I7" s="8"/>
    </row>
    <row r="8" spans="1:16" x14ac:dyDescent="0.25">
      <c r="B8" s="165" t="s">
        <v>377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</row>
    <row r="9" spans="1:16" x14ac:dyDescent="0.25">
      <c r="B9" s="140" t="s">
        <v>333</v>
      </c>
      <c r="C9" s="140"/>
      <c r="D9" s="140"/>
      <c r="E9" s="140"/>
      <c r="F9" s="140"/>
      <c r="G9" s="140"/>
      <c r="H9" s="140"/>
      <c r="I9" s="140"/>
      <c r="J9" s="140"/>
      <c r="K9" s="141"/>
      <c r="L9" s="141"/>
    </row>
    <row r="10" spans="1:16" ht="54" customHeight="1" x14ac:dyDescent="0.25">
      <c r="A10" s="143" t="s">
        <v>316</v>
      </c>
      <c r="B10" s="144" t="s">
        <v>5</v>
      </c>
      <c r="C10" s="146" t="s">
        <v>6</v>
      </c>
      <c r="D10" s="146" t="s">
        <v>7</v>
      </c>
      <c r="E10" s="148" t="s">
        <v>8</v>
      </c>
      <c r="F10" s="148"/>
      <c r="G10" s="149" t="s">
        <v>9</v>
      </c>
      <c r="H10" s="127" t="s">
        <v>10</v>
      </c>
      <c r="I10" s="129" t="s">
        <v>7</v>
      </c>
      <c r="J10" s="154" t="s">
        <v>11</v>
      </c>
      <c r="K10" s="138" t="s">
        <v>12</v>
      </c>
      <c r="L10" s="139" t="s">
        <v>13</v>
      </c>
      <c r="M10" s="12"/>
      <c r="P10" s="13"/>
    </row>
    <row r="11" spans="1:16" x14ac:dyDescent="0.25">
      <c r="A11" s="159"/>
      <c r="B11" s="145"/>
      <c r="C11" s="147"/>
      <c r="D11" s="147"/>
      <c r="E11" s="149"/>
      <c r="F11" s="149"/>
      <c r="G11" s="150"/>
      <c r="H11" s="128"/>
      <c r="I11" s="130"/>
      <c r="J11" s="155"/>
      <c r="K11" s="138"/>
      <c r="L11" s="139"/>
      <c r="M11" s="12"/>
    </row>
    <row r="12" spans="1:16" ht="33.75" x14ac:dyDescent="0.25">
      <c r="A12" s="99">
        <v>1</v>
      </c>
      <c r="B12" s="15" t="s">
        <v>369</v>
      </c>
      <c r="C12" s="16" t="s">
        <v>370</v>
      </c>
      <c r="D12" s="16" t="s">
        <v>371</v>
      </c>
      <c r="E12" s="17" t="s">
        <v>372</v>
      </c>
      <c r="F12" s="18" t="s">
        <v>18</v>
      </c>
      <c r="G12" s="19">
        <v>90</v>
      </c>
      <c r="H12" s="68"/>
      <c r="I12" s="69"/>
      <c r="J12" s="70"/>
      <c r="K12" s="71"/>
      <c r="L12" s="20">
        <f t="shared" ref="L12:L21" si="0">G12*K12</f>
        <v>0</v>
      </c>
      <c r="M12" s="12"/>
    </row>
    <row r="13" spans="1:16" ht="22.5" x14ac:dyDescent="0.25">
      <c r="A13" s="99">
        <v>2</v>
      </c>
      <c r="B13" s="15" t="s">
        <v>373</v>
      </c>
      <c r="C13" s="16" t="s">
        <v>374</v>
      </c>
      <c r="D13" s="16" t="s">
        <v>375</v>
      </c>
      <c r="E13" s="17" t="s">
        <v>376</v>
      </c>
      <c r="F13" s="18" t="s">
        <v>18</v>
      </c>
      <c r="G13" s="19">
        <v>2600</v>
      </c>
      <c r="H13" s="68"/>
      <c r="I13" s="69"/>
      <c r="J13" s="70"/>
      <c r="K13" s="71"/>
      <c r="L13" s="20">
        <f>G13*K13</f>
        <v>0</v>
      </c>
      <c r="M13" s="12"/>
    </row>
    <row r="14" spans="1:16" x14ac:dyDescent="0.25">
      <c r="A14" s="99">
        <v>3</v>
      </c>
      <c r="B14" s="21" t="s">
        <v>82</v>
      </c>
      <c r="C14" s="22" t="s">
        <v>83</v>
      </c>
      <c r="D14" s="22" t="s">
        <v>84</v>
      </c>
      <c r="E14" s="22">
        <v>20</v>
      </c>
      <c r="F14" s="22" t="s">
        <v>18</v>
      </c>
      <c r="G14" s="23">
        <v>30</v>
      </c>
      <c r="H14" s="68"/>
      <c r="I14" s="69"/>
      <c r="J14" s="70"/>
      <c r="K14" s="71"/>
      <c r="L14" s="20">
        <f t="shared" si="0"/>
        <v>0</v>
      </c>
      <c r="M14" s="12"/>
    </row>
    <row r="15" spans="1:16" x14ac:dyDescent="0.25">
      <c r="A15" s="99">
        <v>4</v>
      </c>
      <c r="B15" s="21" t="s">
        <v>85</v>
      </c>
      <c r="C15" s="22" t="s">
        <v>86</v>
      </c>
      <c r="D15" s="22" t="s">
        <v>87</v>
      </c>
      <c r="E15" s="22">
        <v>40</v>
      </c>
      <c r="F15" s="22" t="s">
        <v>18</v>
      </c>
      <c r="G15" s="23">
        <v>65</v>
      </c>
      <c r="H15" s="68"/>
      <c r="I15" s="69"/>
      <c r="J15" s="70"/>
      <c r="K15" s="72"/>
      <c r="L15" s="20">
        <f t="shared" si="0"/>
        <v>0</v>
      </c>
      <c r="M15" s="12"/>
    </row>
    <row r="16" spans="1:16" x14ac:dyDescent="0.25">
      <c r="A16" s="99">
        <v>5</v>
      </c>
      <c r="B16" s="15" t="s">
        <v>88</v>
      </c>
      <c r="C16" s="22" t="s">
        <v>89</v>
      </c>
      <c r="D16" s="22" t="s">
        <v>59</v>
      </c>
      <c r="E16" s="22">
        <v>1</v>
      </c>
      <c r="F16" s="22" t="s">
        <v>18</v>
      </c>
      <c r="G16" s="23">
        <v>10</v>
      </c>
      <c r="H16" s="68"/>
      <c r="I16" s="69"/>
      <c r="J16" s="70"/>
      <c r="K16" s="72"/>
      <c r="L16" s="20">
        <f t="shared" si="0"/>
        <v>0</v>
      </c>
      <c r="M16" s="12"/>
    </row>
    <row r="17" spans="1:13" x14ac:dyDescent="0.25">
      <c r="A17" s="99">
        <v>6</v>
      </c>
      <c r="B17" s="15" t="s">
        <v>90</v>
      </c>
      <c r="C17" s="22" t="s">
        <v>91</v>
      </c>
      <c r="D17" s="22" t="s">
        <v>59</v>
      </c>
      <c r="E17" s="22" t="s">
        <v>378</v>
      </c>
      <c r="F17" s="22" t="s">
        <v>18</v>
      </c>
      <c r="G17" s="23">
        <v>40</v>
      </c>
      <c r="H17" s="68"/>
      <c r="I17" s="69"/>
      <c r="J17" s="70"/>
      <c r="K17" s="72"/>
      <c r="L17" s="20">
        <f t="shared" si="0"/>
        <v>0</v>
      </c>
      <c r="M17" s="12"/>
    </row>
    <row r="18" spans="1:13" ht="18" customHeight="1" x14ac:dyDescent="0.25">
      <c r="A18" s="99">
        <v>7</v>
      </c>
      <c r="B18" s="21" t="s">
        <v>92</v>
      </c>
      <c r="C18" s="22" t="s">
        <v>93</v>
      </c>
      <c r="D18" s="22" t="s">
        <v>94</v>
      </c>
      <c r="E18" s="22" t="s">
        <v>379</v>
      </c>
      <c r="F18" s="22" t="s">
        <v>18</v>
      </c>
      <c r="G18" s="23">
        <v>150</v>
      </c>
      <c r="H18" s="68"/>
      <c r="I18" s="69"/>
      <c r="J18" s="70"/>
      <c r="K18" s="71"/>
      <c r="L18" s="20">
        <f t="shared" si="0"/>
        <v>0</v>
      </c>
      <c r="M18" s="12"/>
    </row>
    <row r="19" spans="1:13" x14ac:dyDescent="0.25">
      <c r="A19" s="99">
        <v>8</v>
      </c>
      <c r="B19" s="24" t="s">
        <v>95</v>
      </c>
      <c r="C19" s="25" t="s">
        <v>96</v>
      </c>
      <c r="D19" s="25" t="s">
        <v>380</v>
      </c>
      <c r="E19" s="25">
        <v>90</v>
      </c>
      <c r="F19" s="22" t="s">
        <v>18</v>
      </c>
      <c r="G19" s="23">
        <v>3900</v>
      </c>
      <c r="H19" s="68"/>
      <c r="I19" s="69"/>
      <c r="J19" s="70"/>
      <c r="K19" s="71"/>
      <c r="L19" s="20">
        <f t="shared" si="0"/>
        <v>0</v>
      </c>
      <c r="M19" s="12"/>
    </row>
    <row r="20" spans="1:13" x14ac:dyDescent="0.25">
      <c r="A20" s="99">
        <v>9</v>
      </c>
      <c r="B20" s="21" t="s">
        <v>112</v>
      </c>
      <c r="C20" s="26" t="s">
        <v>113</v>
      </c>
      <c r="D20" s="22" t="s">
        <v>114</v>
      </c>
      <c r="E20" s="22">
        <v>500</v>
      </c>
      <c r="F20" s="22" t="s">
        <v>18</v>
      </c>
      <c r="G20" s="23">
        <v>20</v>
      </c>
      <c r="H20" s="68"/>
      <c r="I20" s="69"/>
      <c r="J20" s="70"/>
      <c r="K20" s="72"/>
      <c r="L20" s="20">
        <f t="shared" si="0"/>
        <v>0</v>
      </c>
      <c r="M20" s="12"/>
    </row>
    <row r="21" spans="1:13" x14ac:dyDescent="0.25">
      <c r="A21" s="99">
        <v>10</v>
      </c>
      <c r="B21" s="21" t="s">
        <v>112</v>
      </c>
      <c r="C21" s="26" t="s">
        <v>113</v>
      </c>
      <c r="D21" s="22" t="s">
        <v>381</v>
      </c>
      <c r="E21" s="22">
        <v>500</v>
      </c>
      <c r="F21" s="22" t="s">
        <v>18</v>
      </c>
      <c r="G21" s="23">
        <v>20</v>
      </c>
      <c r="H21" s="68"/>
      <c r="I21" s="69"/>
      <c r="J21" s="70"/>
      <c r="K21" s="72"/>
      <c r="L21" s="20">
        <f t="shared" si="0"/>
        <v>0</v>
      </c>
      <c r="M21" s="12"/>
    </row>
    <row r="22" spans="1:13" ht="15" customHeight="1" x14ac:dyDescent="0.25">
      <c r="B22" s="27"/>
      <c r="C22" s="27"/>
      <c r="D22" s="27"/>
      <c r="E22" s="27"/>
      <c r="F22" s="27"/>
      <c r="G22" s="27"/>
      <c r="H22" s="137" t="s">
        <v>299</v>
      </c>
      <c r="I22" s="137"/>
      <c r="J22" s="137"/>
      <c r="K22" s="137"/>
      <c r="L22" s="28">
        <f>SUM(L12:L21)</f>
        <v>0</v>
      </c>
      <c r="M22" s="12"/>
    </row>
    <row r="23" spans="1:13" ht="15" customHeight="1" x14ac:dyDescent="0.25">
      <c r="B23" s="27"/>
      <c r="C23" s="27"/>
      <c r="D23" s="27"/>
      <c r="E23" s="27"/>
      <c r="F23" s="27"/>
      <c r="G23" s="27"/>
      <c r="H23" s="116"/>
      <c r="I23" s="116"/>
      <c r="J23" s="116"/>
      <c r="K23" s="116"/>
      <c r="L23" s="117"/>
      <c r="M23" s="12"/>
    </row>
    <row r="24" spans="1:13" x14ac:dyDescent="0.25">
      <c r="B24" s="140" t="s">
        <v>334</v>
      </c>
      <c r="C24" s="140"/>
      <c r="D24" s="140"/>
      <c r="E24" s="140"/>
      <c r="F24" s="140"/>
      <c r="G24" s="140"/>
      <c r="H24" s="140"/>
      <c r="I24" s="140"/>
      <c r="J24" s="140"/>
      <c r="K24" s="141"/>
      <c r="L24" s="141"/>
      <c r="M24" s="12"/>
    </row>
    <row r="25" spans="1:13" x14ac:dyDescent="0.25">
      <c r="A25" s="143" t="s">
        <v>316</v>
      </c>
      <c r="B25" s="144" t="s">
        <v>5</v>
      </c>
      <c r="C25" s="146" t="s">
        <v>6</v>
      </c>
      <c r="D25" s="146" t="s">
        <v>7</v>
      </c>
      <c r="E25" s="148" t="s">
        <v>8</v>
      </c>
      <c r="F25" s="148"/>
      <c r="G25" s="149" t="s">
        <v>9</v>
      </c>
      <c r="H25" s="127" t="s">
        <v>10</v>
      </c>
      <c r="I25" s="129" t="s">
        <v>7</v>
      </c>
      <c r="J25" s="154" t="s">
        <v>11</v>
      </c>
      <c r="K25" s="138" t="s">
        <v>12</v>
      </c>
      <c r="L25" s="139" t="s">
        <v>13</v>
      </c>
      <c r="M25" s="12"/>
    </row>
    <row r="26" spans="1:13" ht="48.75" customHeight="1" x14ac:dyDescent="0.25">
      <c r="A26" s="159"/>
      <c r="B26" s="145"/>
      <c r="C26" s="147"/>
      <c r="D26" s="147"/>
      <c r="E26" s="149"/>
      <c r="F26" s="149"/>
      <c r="G26" s="150"/>
      <c r="H26" s="128"/>
      <c r="I26" s="130"/>
      <c r="J26" s="155"/>
      <c r="K26" s="138"/>
      <c r="L26" s="139"/>
      <c r="M26" s="12"/>
    </row>
    <row r="27" spans="1:13" x14ac:dyDescent="0.25">
      <c r="A27" s="99">
        <v>1</v>
      </c>
      <c r="B27" s="15" t="s">
        <v>100</v>
      </c>
      <c r="C27" s="22" t="s">
        <v>101</v>
      </c>
      <c r="D27" s="16" t="s">
        <v>102</v>
      </c>
      <c r="E27" s="29">
        <v>300</v>
      </c>
      <c r="F27" s="25" t="s">
        <v>103</v>
      </c>
      <c r="G27" s="30">
        <v>10</v>
      </c>
      <c r="H27" s="68"/>
      <c r="I27" s="69"/>
      <c r="J27" s="70"/>
      <c r="K27" s="71"/>
      <c r="L27" s="20">
        <f t="shared" ref="L27:L28" si="1">G27*K27</f>
        <v>0</v>
      </c>
      <c r="M27" s="12"/>
    </row>
    <row r="28" spans="1:13" x14ac:dyDescent="0.25">
      <c r="A28" s="99">
        <v>2</v>
      </c>
      <c r="B28" s="15" t="s">
        <v>104</v>
      </c>
      <c r="C28" s="22" t="s">
        <v>101</v>
      </c>
      <c r="D28" s="16" t="s">
        <v>105</v>
      </c>
      <c r="E28" s="29">
        <v>300</v>
      </c>
      <c r="F28" s="25" t="s">
        <v>103</v>
      </c>
      <c r="G28" s="30">
        <v>8</v>
      </c>
      <c r="H28" s="68"/>
      <c r="I28" s="69"/>
      <c r="J28" s="70"/>
      <c r="K28" s="72"/>
      <c r="L28" s="20">
        <f t="shared" si="1"/>
        <v>0</v>
      </c>
      <c r="M28" s="12"/>
    </row>
    <row r="29" spans="1:13" x14ac:dyDescent="0.25">
      <c r="B29" s="27"/>
      <c r="C29" s="27"/>
      <c r="D29" s="27"/>
      <c r="E29" s="27"/>
      <c r="F29" s="27"/>
      <c r="G29" s="27"/>
      <c r="H29" s="137" t="s">
        <v>299</v>
      </c>
      <c r="I29" s="137"/>
      <c r="J29" s="137"/>
      <c r="K29" s="137"/>
      <c r="L29" s="28">
        <f>SUM(L27:L28)</f>
        <v>0</v>
      </c>
      <c r="M29" s="12"/>
    </row>
    <row r="30" spans="1:13" x14ac:dyDescent="0.25">
      <c r="B30" s="27"/>
      <c r="C30" s="27"/>
      <c r="D30" s="27"/>
      <c r="E30" s="27"/>
      <c r="F30" s="27"/>
      <c r="G30" s="27"/>
      <c r="H30" s="116"/>
      <c r="I30" s="116"/>
      <c r="J30" s="116"/>
      <c r="K30" s="116"/>
      <c r="L30" s="117"/>
      <c r="M30" s="12"/>
    </row>
    <row r="31" spans="1:13" x14ac:dyDescent="0.25">
      <c r="B31" s="140" t="s">
        <v>335</v>
      </c>
      <c r="C31" s="140"/>
      <c r="D31" s="140"/>
      <c r="E31" s="140"/>
      <c r="F31" s="140"/>
      <c r="G31" s="140"/>
      <c r="H31" s="140"/>
      <c r="I31" s="140"/>
      <c r="J31" s="140"/>
      <c r="K31" s="141"/>
      <c r="L31" s="141"/>
      <c r="M31" s="12"/>
    </row>
    <row r="32" spans="1:13" x14ac:dyDescent="0.25">
      <c r="A32" s="143" t="s">
        <v>316</v>
      </c>
      <c r="B32" s="144" t="s">
        <v>5</v>
      </c>
      <c r="C32" s="146" t="s">
        <v>6</v>
      </c>
      <c r="D32" s="146" t="s">
        <v>7</v>
      </c>
      <c r="E32" s="148" t="s">
        <v>8</v>
      </c>
      <c r="F32" s="148"/>
      <c r="G32" s="149" t="s">
        <v>9</v>
      </c>
      <c r="H32" s="127" t="s">
        <v>10</v>
      </c>
      <c r="I32" s="129" t="s">
        <v>7</v>
      </c>
      <c r="J32" s="154" t="s">
        <v>11</v>
      </c>
      <c r="K32" s="138" t="s">
        <v>12</v>
      </c>
      <c r="L32" s="139" t="s">
        <v>13</v>
      </c>
      <c r="M32" s="12"/>
    </row>
    <row r="33" spans="1:13" ht="51" customHeight="1" x14ac:dyDescent="0.25">
      <c r="A33" s="159"/>
      <c r="B33" s="145"/>
      <c r="C33" s="147"/>
      <c r="D33" s="147"/>
      <c r="E33" s="149"/>
      <c r="F33" s="149"/>
      <c r="G33" s="150"/>
      <c r="H33" s="128"/>
      <c r="I33" s="130"/>
      <c r="J33" s="155"/>
      <c r="K33" s="138"/>
      <c r="L33" s="139"/>
      <c r="M33" s="12"/>
    </row>
    <row r="34" spans="1:13" x14ac:dyDescent="0.25">
      <c r="A34" s="99">
        <v>1</v>
      </c>
      <c r="B34" s="21" t="s">
        <v>106</v>
      </c>
      <c r="C34" s="22" t="s">
        <v>107</v>
      </c>
      <c r="D34" s="22" t="s">
        <v>108</v>
      </c>
      <c r="E34" s="22">
        <v>500</v>
      </c>
      <c r="F34" s="22" t="s">
        <v>18</v>
      </c>
      <c r="G34" s="23">
        <v>550</v>
      </c>
      <c r="H34" s="73"/>
      <c r="I34" s="74"/>
      <c r="J34" s="75"/>
      <c r="K34" s="71"/>
      <c r="L34" s="20">
        <f t="shared" ref="L34:L35" si="2">G34*K34</f>
        <v>0</v>
      </c>
      <c r="M34" s="12"/>
    </row>
    <row r="35" spans="1:13" ht="22.5" x14ac:dyDescent="0.25">
      <c r="A35" s="99">
        <v>2</v>
      </c>
      <c r="B35" s="24" t="s">
        <v>109</v>
      </c>
      <c r="C35" s="25" t="s">
        <v>110</v>
      </c>
      <c r="D35" s="25" t="s">
        <v>59</v>
      </c>
      <c r="E35" s="25" t="s">
        <v>111</v>
      </c>
      <c r="F35" s="25" t="s">
        <v>18</v>
      </c>
      <c r="G35" s="30">
        <v>380</v>
      </c>
      <c r="H35" s="73"/>
      <c r="I35" s="74"/>
      <c r="J35" s="75"/>
      <c r="K35" s="89"/>
      <c r="L35" s="20">
        <f t="shared" si="2"/>
        <v>0</v>
      </c>
      <c r="M35" s="12"/>
    </row>
    <row r="36" spans="1:13" x14ac:dyDescent="0.25">
      <c r="B36" s="27"/>
      <c r="C36" s="27"/>
      <c r="D36" s="27"/>
      <c r="E36" s="27"/>
      <c r="F36" s="27"/>
      <c r="G36" s="27"/>
      <c r="H36" s="137" t="s">
        <v>299</v>
      </c>
      <c r="I36" s="137"/>
      <c r="J36" s="137"/>
      <c r="K36" s="137"/>
      <c r="L36" s="28">
        <f>SUM(L34:L35)</f>
        <v>0</v>
      </c>
      <c r="M36" s="12"/>
    </row>
    <row r="37" spans="1:13" x14ac:dyDescent="0.25">
      <c r="B37" s="27"/>
      <c r="C37" s="27"/>
      <c r="D37" s="27"/>
      <c r="E37" s="27"/>
      <c r="F37" s="27"/>
      <c r="G37" s="27"/>
      <c r="H37" s="116"/>
      <c r="I37" s="116"/>
      <c r="J37" s="116"/>
      <c r="K37" s="116"/>
      <c r="L37" s="117"/>
      <c r="M37" s="12"/>
    </row>
    <row r="38" spans="1:13" x14ac:dyDescent="0.25">
      <c r="B38" s="140" t="s">
        <v>336</v>
      </c>
      <c r="C38" s="140"/>
      <c r="D38" s="140"/>
      <c r="E38" s="140"/>
      <c r="F38" s="140"/>
      <c r="G38" s="140"/>
      <c r="H38" s="140"/>
      <c r="I38" s="140"/>
      <c r="J38" s="140"/>
      <c r="K38" s="141"/>
      <c r="L38" s="141"/>
      <c r="M38" s="12"/>
    </row>
    <row r="39" spans="1:13" x14ac:dyDescent="0.25">
      <c r="A39" s="143" t="s">
        <v>316</v>
      </c>
      <c r="B39" s="144" t="s">
        <v>5</v>
      </c>
      <c r="C39" s="146" t="s">
        <v>6</v>
      </c>
      <c r="D39" s="146" t="s">
        <v>7</v>
      </c>
      <c r="E39" s="148" t="s">
        <v>8</v>
      </c>
      <c r="F39" s="148"/>
      <c r="G39" s="149" t="s">
        <v>9</v>
      </c>
      <c r="H39" s="127" t="s">
        <v>10</v>
      </c>
      <c r="I39" s="129" t="s">
        <v>7</v>
      </c>
      <c r="J39" s="154" t="s">
        <v>11</v>
      </c>
      <c r="K39" s="138" t="s">
        <v>12</v>
      </c>
      <c r="L39" s="139" t="s">
        <v>13</v>
      </c>
      <c r="M39" s="12"/>
    </row>
    <row r="40" spans="1:13" ht="49.5" customHeight="1" x14ac:dyDescent="0.25">
      <c r="A40" s="159"/>
      <c r="B40" s="145"/>
      <c r="C40" s="147"/>
      <c r="D40" s="147"/>
      <c r="E40" s="149"/>
      <c r="F40" s="149"/>
      <c r="G40" s="150"/>
      <c r="H40" s="128"/>
      <c r="I40" s="130"/>
      <c r="J40" s="155"/>
      <c r="K40" s="138"/>
      <c r="L40" s="139"/>
      <c r="M40" s="12"/>
    </row>
    <row r="41" spans="1:13" x14ac:dyDescent="0.25">
      <c r="A41" s="99">
        <v>1</v>
      </c>
      <c r="B41" s="21" t="s">
        <v>117</v>
      </c>
      <c r="C41" s="22" t="s">
        <v>118</v>
      </c>
      <c r="D41" s="22" t="s">
        <v>119</v>
      </c>
      <c r="E41" s="22">
        <v>25000</v>
      </c>
      <c r="F41" s="22" t="s">
        <v>120</v>
      </c>
      <c r="G41" s="22">
        <v>60</v>
      </c>
      <c r="H41" s="68"/>
      <c r="I41" s="69"/>
      <c r="J41" s="70"/>
      <c r="K41" s="72"/>
      <c r="L41" s="20">
        <f t="shared" ref="L41:L42" si="3">G41*K41</f>
        <v>0</v>
      </c>
      <c r="M41" s="12"/>
    </row>
    <row r="42" spans="1:13" x14ac:dyDescent="0.25">
      <c r="A42" s="99">
        <v>2</v>
      </c>
      <c r="B42" s="21" t="s">
        <v>121</v>
      </c>
      <c r="C42" s="22" t="s">
        <v>122</v>
      </c>
      <c r="D42" s="22" t="s">
        <v>59</v>
      </c>
      <c r="E42" s="22">
        <v>3800</v>
      </c>
      <c r="F42" s="22" t="s">
        <v>120</v>
      </c>
      <c r="G42" s="22">
        <v>1500</v>
      </c>
      <c r="H42" s="68"/>
      <c r="I42" s="69"/>
      <c r="J42" s="70"/>
      <c r="K42" s="72"/>
      <c r="L42" s="20">
        <f t="shared" si="3"/>
        <v>0</v>
      </c>
      <c r="M42" s="12"/>
    </row>
    <row r="43" spans="1:13" x14ac:dyDescent="0.25">
      <c r="B43" s="27"/>
      <c r="C43" s="27"/>
      <c r="D43" s="27"/>
      <c r="E43" s="27"/>
      <c r="F43" s="27"/>
      <c r="G43" s="27"/>
      <c r="H43" s="137" t="s">
        <v>299</v>
      </c>
      <c r="I43" s="137"/>
      <c r="J43" s="137"/>
      <c r="K43" s="137"/>
      <c r="L43" s="28">
        <f>SUM(L41:L42)</f>
        <v>0</v>
      </c>
      <c r="M43" s="12"/>
    </row>
    <row r="44" spans="1:13" x14ac:dyDescent="0.25">
      <c r="B44" s="27"/>
      <c r="C44" s="27"/>
      <c r="D44" s="27"/>
      <c r="E44" s="27"/>
      <c r="F44" s="27"/>
      <c r="G44" s="27"/>
      <c r="H44" s="116"/>
      <c r="I44" s="116"/>
      <c r="J44" s="116"/>
      <c r="K44" s="116"/>
      <c r="L44" s="117"/>
      <c r="M44" s="12"/>
    </row>
    <row r="45" spans="1:13" x14ac:dyDescent="0.25">
      <c r="B45" s="140" t="s">
        <v>337</v>
      </c>
      <c r="C45" s="160"/>
      <c r="D45" s="160"/>
      <c r="E45" s="160"/>
      <c r="F45" s="160"/>
      <c r="G45" s="160"/>
      <c r="H45" s="160"/>
      <c r="I45" s="160"/>
      <c r="J45" s="160"/>
      <c r="K45" s="161"/>
      <c r="L45" s="161"/>
      <c r="M45" s="12"/>
    </row>
    <row r="46" spans="1:13" x14ac:dyDescent="0.25">
      <c r="A46" s="142" t="s">
        <v>316</v>
      </c>
      <c r="B46" s="144" t="s">
        <v>5</v>
      </c>
      <c r="C46" s="146" t="s">
        <v>6</v>
      </c>
      <c r="D46" s="146" t="s">
        <v>7</v>
      </c>
      <c r="E46" s="148" t="s">
        <v>8</v>
      </c>
      <c r="F46" s="148"/>
      <c r="G46" s="149" t="s">
        <v>9</v>
      </c>
      <c r="H46" s="127" t="s">
        <v>10</v>
      </c>
      <c r="I46" s="129" t="s">
        <v>7</v>
      </c>
      <c r="J46" s="154" t="s">
        <v>11</v>
      </c>
      <c r="K46" s="138" t="s">
        <v>12</v>
      </c>
      <c r="L46" s="139" t="s">
        <v>13</v>
      </c>
      <c r="M46" s="12"/>
    </row>
    <row r="47" spans="1:13" ht="56.25" customHeight="1" x14ac:dyDescent="0.25">
      <c r="A47" s="142"/>
      <c r="B47" s="145"/>
      <c r="C47" s="147"/>
      <c r="D47" s="147"/>
      <c r="E47" s="149"/>
      <c r="F47" s="149"/>
      <c r="G47" s="150"/>
      <c r="H47" s="128"/>
      <c r="I47" s="130"/>
      <c r="J47" s="155"/>
      <c r="K47" s="138"/>
      <c r="L47" s="139"/>
      <c r="M47" s="12"/>
    </row>
    <row r="48" spans="1:13" x14ac:dyDescent="0.25">
      <c r="A48" s="99">
        <v>1</v>
      </c>
      <c r="B48" s="24" t="s">
        <v>123</v>
      </c>
      <c r="C48" s="25" t="s">
        <v>124</v>
      </c>
      <c r="D48" s="25" t="s">
        <v>77</v>
      </c>
      <c r="E48" s="25" t="s">
        <v>125</v>
      </c>
      <c r="F48" s="22" t="s">
        <v>126</v>
      </c>
      <c r="G48" s="23">
        <v>1</v>
      </c>
      <c r="H48" s="68"/>
      <c r="I48" s="69"/>
      <c r="J48" s="70"/>
      <c r="K48" s="90"/>
      <c r="L48" s="20">
        <f t="shared" ref="L48:L60" si="4">G48*K48</f>
        <v>0</v>
      </c>
      <c r="M48" s="12"/>
    </row>
    <row r="49" spans="1:12" x14ac:dyDescent="0.25">
      <c r="A49" s="99">
        <v>2</v>
      </c>
      <c r="B49" s="24" t="s">
        <v>138</v>
      </c>
      <c r="C49" s="25" t="s">
        <v>139</v>
      </c>
      <c r="D49" s="25" t="s">
        <v>140</v>
      </c>
      <c r="E49" s="25">
        <v>1500</v>
      </c>
      <c r="F49" s="25" t="s">
        <v>18</v>
      </c>
      <c r="G49" s="30">
        <v>5</v>
      </c>
      <c r="H49" s="68"/>
      <c r="I49" s="69"/>
      <c r="J49" s="70"/>
      <c r="K49" s="90"/>
      <c r="L49" s="20">
        <f t="shared" si="4"/>
        <v>0</v>
      </c>
    </row>
    <row r="50" spans="1:12" ht="22.5" x14ac:dyDescent="0.25">
      <c r="A50" s="99">
        <v>3</v>
      </c>
      <c r="B50" s="24" t="s">
        <v>141</v>
      </c>
      <c r="C50" s="25" t="s">
        <v>142</v>
      </c>
      <c r="D50" s="25" t="s">
        <v>143</v>
      </c>
      <c r="E50" s="25" t="s">
        <v>144</v>
      </c>
      <c r="F50" s="22" t="s">
        <v>18</v>
      </c>
      <c r="G50" s="23">
        <v>10</v>
      </c>
      <c r="H50" s="68"/>
      <c r="I50" s="69"/>
      <c r="J50" s="70"/>
      <c r="K50" s="89"/>
      <c r="L50" s="20">
        <f t="shared" si="4"/>
        <v>0</v>
      </c>
    </row>
    <row r="51" spans="1:12" ht="22.5" x14ac:dyDescent="0.25">
      <c r="A51" s="99">
        <v>4</v>
      </c>
      <c r="B51" s="21" t="s">
        <v>145</v>
      </c>
      <c r="C51" s="22" t="s">
        <v>134</v>
      </c>
      <c r="D51" s="22" t="s">
        <v>119</v>
      </c>
      <c r="E51" s="31" t="s">
        <v>146</v>
      </c>
      <c r="F51" s="22" t="s">
        <v>126</v>
      </c>
      <c r="G51" s="23">
        <v>50</v>
      </c>
      <c r="H51" s="68"/>
      <c r="I51" s="69"/>
      <c r="J51" s="70"/>
      <c r="K51" s="89"/>
      <c r="L51" s="20">
        <f t="shared" si="4"/>
        <v>0</v>
      </c>
    </row>
    <row r="52" spans="1:12" ht="33.75" x14ac:dyDescent="0.25">
      <c r="A52" s="99">
        <v>5</v>
      </c>
      <c r="B52" s="24" t="s">
        <v>129</v>
      </c>
      <c r="C52" s="22" t="s">
        <v>130</v>
      </c>
      <c r="D52" s="25" t="s">
        <v>131</v>
      </c>
      <c r="E52" s="25">
        <v>500</v>
      </c>
      <c r="F52" s="25" t="s">
        <v>126</v>
      </c>
      <c r="G52" s="30">
        <v>120</v>
      </c>
      <c r="H52" s="68"/>
      <c r="I52" s="69"/>
      <c r="J52" s="70"/>
      <c r="K52" s="90"/>
      <c r="L52" s="20">
        <f t="shared" si="4"/>
        <v>0</v>
      </c>
    </row>
    <row r="53" spans="1:12" ht="33.75" x14ac:dyDescent="0.25">
      <c r="A53" s="99">
        <v>6</v>
      </c>
      <c r="B53" s="21" t="s">
        <v>135</v>
      </c>
      <c r="C53" s="22" t="s">
        <v>136</v>
      </c>
      <c r="D53" s="22" t="s">
        <v>131</v>
      </c>
      <c r="E53" s="22" t="s">
        <v>366</v>
      </c>
      <c r="F53" s="22" t="s">
        <v>126</v>
      </c>
      <c r="G53" s="23">
        <v>300</v>
      </c>
      <c r="H53" s="68"/>
      <c r="I53" s="69"/>
      <c r="J53" s="70"/>
      <c r="K53" s="89"/>
      <c r="L53" s="20">
        <f t="shared" si="4"/>
        <v>0</v>
      </c>
    </row>
    <row r="54" spans="1:12" x14ac:dyDescent="0.25">
      <c r="A54" s="99">
        <v>7</v>
      </c>
      <c r="B54" s="24" t="s">
        <v>185</v>
      </c>
      <c r="C54" s="25" t="s">
        <v>186</v>
      </c>
      <c r="D54" s="25" t="s">
        <v>77</v>
      </c>
      <c r="E54" s="25">
        <v>500</v>
      </c>
      <c r="F54" s="22" t="s">
        <v>126</v>
      </c>
      <c r="G54" s="23">
        <v>250</v>
      </c>
      <c r="H54" s="68"/>
      <c r="I54" s="69"/>
      <c r="J54" s="70"/>
      <c r="K54" s="89"/>
      <c r="L54" s="20">
        <f t="shared" si="4"/>
        <v>0</v>
      </c>
    </row>
    <row r="55" spans="1:12" x14ac:dyDescent="0.25">
      <c r="A55" s="99">
        <v>8</v>
      </c>
      <c r="B55" s="24" t="s">
        <v>127</v>
      </c>
      <c r="C55" s="25" t="s">
        <v>128</v>
      </c>
      <c r="D55" s="25" t="s">
        <v>77</v>
      </c>
      <c r="E55" s="25">
        <v>500</v>
      </c>
      <c r="F55" s="25" t="s">
        <v>126</v>
      </c>
      <c r="G55" s="30">
        <v>5</v>
      </c>
      <c r="H55" s="68"/>
      <c r="I55" s="69"/>
      <c r="J55" s="70"/>
      <c r="K55" s="89"/>
      <c r="L55" s="20">
        <f t="shared" si="4"/>
        <v>0</v>
      </c>
    </row>
    <row r="56" spans="1:12" x14ac:dyDescent="0.25">
      <c r="A56" s="99">
        <v>9</v>
      </c>
      <c r="B56" s="24" t="s">
        <v>349</v>
      </c>
      <c r="C56" s="25" t="s">
        <v>350</v>
      </c>
      <c r="D56" s="25" t="s">
        <v>131</v>
      </c>
      <c r="E56" s="25" t="s">
        <v>351</v>
      </c>
      <c r="F56" s="25" t="s">
        <v>126</v>
      </c>
      <c r="G56" s="87">
        <v>2</v>
      </c>
      <c r="H56" s="68"/>
      <c r="I56" s="69"/>
      <c r="J56" s="70"/>
      <c r="K56" s="89"/>
      <c r="L56" s="88">
        <f>G56*K56</f>
        <v>0</v>
      </c>
    </row>
    <row r="57" spans="1:12" ht="22.5" x14ac:dyDescent="0.25">
      <c r="A57" s="99">
        <v>10</v>
      </c>
      <c r="B57" s="21" t="s">
        <v>132</v>
      </c>
      <c r="C57" s="22" t="s">
        <v>133</v>
      </c>
      <c r="D57" s="22" t="s">
        <v>77</v>
      </c>
      <c r="E57" s="22" t="s">
        <v>383</v>
      </c>
      <c r="F57" s="22" t="s">
        <v>126</v>
      </c>
      <c r="G57" s="23">
        <v>20</v>
      </c>
      <c r="H57" s="68"/>
      <c r="I57" s="69"/>
      <c r="J57" s="70"/>
      <c r="K57" s="89"/>
      <c r="L57" s="20">
        <f t="shared" si="4"/>
        <v>0</v>
      </c>
    </row>
    <row r="58" spans="1:12" x14ac:dyDescent="0.25">
      <c r="A58" s="99">
        <v>11</v>
      </c>
      <c r="B58" s="21" t="s">
        <v>129</v>
      </c>
      <c r="C58" s="25" t="s">
        <v>300</v>
      </c>
      <c r="D58" s="25" t="s">
        <v>131</v>
      </c>
      <c r="E58" s="22" t="s">
        <v>301</v>
      </c>
      <c r="F58" s="22" t="s">
        <v>126</v>
      </c>
      <c r="G58" s="23">
        <v>18000</v>
      </c>
      <c r="H58" s="68"/>
      <c r="I58" s="69"/>
      <c r="J58" s="70"/>
      <c r="K58" s="89"/>
      <c r="L58" s="20">
        <f t="shared" si="4"/>
        <v>0</v>
      </c>
    </row>
    <row r="59" spans="1:12" x14ac:dyDescent="0.25">
      <c r="A59" s="99">
        <v>12</v>
      </c>
      <c r="B59" s="21" t="s">
        <v>129</v>
      </c>
      <c r="C59" s="25" t="s">
        <v>300</v>
      </c>
      <c r="D59" s="25" t="s">
        <v>131</v>
      </c>
      <c r="E59" s="22" t="s">
        <v>302</v>
      </c>
      <c r="F59" s="22" t="s">
        <v>126</v>
      </c>
      <c r="G59" s="23">
        <v>12000</v>
      </c>
      <c r="H59" s="68"/>
      <c r="I59" s="69"/>
      <c r="J59" s="70"/>
      <c r="K59" s="89"/>
      <c r="L59" s="20">
        <f t="shared" si="4"/>
        <v>0</v>
      </c>
    </row>
    <row r="60" spans="1:12" x14ac:dyDescent="0.25">
      <c r="A60" s="99">
        <v>13</v>
      </c>
      <c r="B60" s="21" t="s">
        <v>129</v>
      </c>
      <c r="C60" s="25" t="s">
        <v>300</v>
      </c>
      <c r="D60" s="25" t="s">
        <v>131</v>
      </c>
      <c r="E60" s="22" t="s">
        <v>303</v>
      </c>
      <c r="F60" s="22" t="s">
        <v>126</v>
      </c>
      <c r="G60" s="23">
        <v>1100</v>
      </c>
      <c r="H60" s="68"/>
      <c r="I60" s="69"/>
      <c r="J60" s="70"/>
      <c r="K60" s="89"/>
      <c r="L60" s="20">
        <f t="shared" si="4"/>
        <v>0</v>
      </c>
    </row>
    <row r="61" spans="1:12" ht="33.75" x14ac:dyDescent="0.25">
      <c r="A61" s="99">
        <v>14</v>
      </c>
      <c r="B61" s="24" t="s">
        <v>129</v>
      </c>
      <c r="C61" s="25" t="s">
        <v>304</v>
      </c>
      <c r="D61" s="25" t="s">
        <v>131</v>
      </c>
      <c r="E61" s="25" t="s">
        <v>305</v>
      </c>
      <c r="F61" s="22" t="s">
        <v>126</v>
      </c>
      <c r="G61" s="23">
        <v>1</v>
      </c>
      <c r="H61" s="68"/>
      <c r="I61" s="69"/>
      <c r="J61" s="70"/>
      <c r="K61" s="89"/>
      <c r="L61" s="20">
        <f>G61*K61</f>
        <v>0</v>
      </c>
    </row>
    <row r="62" spans="1:12" x14ac:dyDescent="0.25">
      <c r="B62" s="27"/>
      <c r="C62" s="27"/>
      <c r="D62" s="27"/>
      <c r="E62" s="27"/>
      <c r="F62" s="27"/>
      <c r="G62" s="27"/>
      <c r="H62" s="137" t="s">
        <v>299</v>
      </c>
      <c r="I62" s="137"/>
      <c r="J62" s="137"/>
      <c r="K62" s="137"/>
      <c r="L62" s="28">
        <f>SUM(L48:L61)</f>
        <v>0</v>
      </c>
    </row>
    <row r="63" spans="1:12" x14ac:dyDescent="0.25">
      <c r="B63" s="27"/>
      <c r="C63" s="27"/>
      <c r="D63" s="27"/>
      <c r="E63" s="27"/>
      <c r="F63" s="27"/>
      <c r="G63" s="27"/>
      <c r="H63" s="116"/>
      <c r="I63" s="116"/>
      <c r="J63" s="116"/>
      <c r="K63" s="116"/>
      <c r="L63" s="117"/>
    </row>
    <row r="64" spans="1:12" x14ac:dyDescent="0.25">
      <c r="B64" s="140" t="s">
        <v>338</v>
      </c>
      <c r="C64" s="140"/>
      <c r="D64" s="140"/>
      <c r="E64" s="140"/>
      <c r="F64" s="140"/>
      <c r="G64" s="140"/>
      <c r="H64" s="140"/>
      <c r="I64" s="140"/>
      <c r="J64" s="140"/>
      <c r="K64" s="141"/>
      <c r="L64" s="141"/>
    </row>
    <row r="65" spans="1:12" x14ac:dyDescent="0.25">
      <c r="A65" s="143" t="s">
        <v>316</v>
      </c>
      <c r="B65" s="144" t="s">
        <v>5</v>
      </c>
      <c r="C65" s="146" t="s">
        <v>6</v>
      </c>
      <c r="D65" s="146" t="s">
        <v>7</v>
      </c>
      <c r="E65" s="148" t="s">
        <v>8</v>
      </c>
      <c r="F65" s="148"/>
      <c r="G65" s="149" t="s">
        <v>9</v>
      </c>
      <c r="H65" s="127" t="s">
        <v>10</v>
      </c>
      <c r="I65" s="129" t="s">
        <v>7</v>
      </c>
      <c r="J65" s="154" t="s">
        <v>11</v>
      </c>
      <c r="K65" s="138" t="s">
        <v>12</v>
      </c>
      <c r="L65" s="139" t="s">
        <v>13</v>
      </c>
    </row>
    <row r="66" spans="1:12" ht="54" customHeight="1" x14ac:dyDescent="0.25">
      <c r="A66" s="159"/>
      <c r="B66" s="145"/>
      <c r="C66" s="147"/>
      <c r="D66" s="147"/>
      <c r="E66" s="149"/>
      <c r="F66" s="149"/>
      <c r="G66" s="150"/>
      <c r="H66" s="128"/>
      <c r="I66" s="130"/>
      <c r="J66" s="155"/>
      <c r="K66" s="138"/>
      <c r="L66" s="139"/>
    </row>
    <row r="67" spans="1:12" ht="22.5" x14ac:dyDescent="0.25">
      <c r="A67" s="99">
        <v>1</v>
      </c>
      <c r="B67" s="21" t="s">
        <v>14</v>
      </c>
      <c r="C67" s="22" t="s">
        <v>15</v>
      </c>
      <c r="D67" s="22" t="s">
        <v>19</v>
      </c>
      <c r="E67" s="22" t="s">
        <v>20</v>
      </c>
      <c r="F67" s="32" t="s">
        <v>18</v>
      </c>
      <c r="G67" s="33">
        <v>150</v>
      </c>
      <c r="H67" s="76"/>
      <c r="I67" s="74"/>
      <c r="J67" s="75"/>
      <c r="K67" s="9"/>
      <c r="L67" s="20">
        <f t="shared" ref="L67:L68" si="5">G67*K67</f>
        <v>0</v>
      </c>
    </row>
    <row r="68" spans="1:12" ht="33.75" x14ac:dyDescent="0.25">
      <c r="A68" s="99">
        <v>2</v>
      </c>
      <c r="B68" s="21" t="s">
        <v>21</v>
      </c>
      <c r="C68" s="22" t="s">
        <v>22</v>
      </c>
      <c r="D68" s="22" t="s">
        <v>23</v>
      </c>
      <c r="E68" s="22" t="s">
        <v>384</v>
      </c>
      <c r="F68" s="32" t="s">
        <v>24</v>
      </c>
      <c r="G68" s="33">
        <v>20</v>
      </c>
      <c r="H68" s="73"/>
      <c r="I68" s="74"/>
      <c r="J68" s="75"/>
      <c r="K68" s="9"/>
      <c r="L68" s="20">
        <f t="shared" si="5"/>
        <v>0</v>
      </c>
    </row>
    <row r="69" spans="1:12" x14ac:dyDescent="0.25">
      <c r="B69" s="27"/>
      <c r="C69" s="27"/>
      <c r="D69" s="27"/>
      <c r="E69" s="27"/>
      <c r="F69" s="27"/>
      <c r="G69" s="27"/>
      <c r="H69" s="137" t="s">
        <v>299</v>
      </c>
      <c r="I69" s="137"/>
      <c r="J69" s="137"/>
      <c r="K69" s="137"/>
      <c r="L69" s="28">
        <f>SUM(L67:L68)</f>
        <v>0</v>
      </c>
    </row>
    <row r="70" spans="1:12" x14ac:dyDescent="0.25">
      <c r="B70" s="27"/>
      <c r="C70" s="27"/>
      <c r="D70" s="27"/>
      <c r="E70" s="27"/>
      <c r="F70" s="27"/>
      <c r="G70" s="27"/>
      <c r="H70" s="116"/>
      <c r="I70" s="116"/>
      <c r="J70" s="116"/>
      <c r="K70" s="116"/>
      <c r="L70" s="117"/>
    </row>
    <row r="71" spans="1:12" x14ac:dyDescent="0.25">
      <c r="B71" s="140" t="s">
        <v>339</v>
      </c>
      <c r="C71" s="140"/>
      <c r="D71" s="140"/>
      <c r="E71" s="140"/>
      <c r="F71" s="140"/>
      <c r="G71" s="140"/>
      <c r="H71" s="140"/>
      <c r="I71" s="140"/>
      <c r="J71" s="140"/>
      <c r="K71" s="141"/>
      <c r="L71" s="141"/>
    </row>
    <row r="72" spans="1:12" x14ac:dyDescent="0.25">
      <c r="A72" s="143" t="s">
        <v>316</v>
      </c>
      <c r="B72" s="144" t="s">
        <v>5</v>
      </c>
      <c r="C72" s="146" t="s">
        <v>6</v>
      </c>
      <c r="D72" s="146" t="s">
        <v>7</v>
      </c>
      <c r="E72" s="148" t="s">
        <v>8</v>
      </c>
      <c r="F72" s="148"/>
      <c r="G72" s="149" t="s">
        <v>9</v>
      </c>
      <c r="H72" s="127" t="s">
        <v>10</v>
      </c>
      <c r="I72" s="129" t="s">
        <v>7</v>
      </c>
      <c r="J72" s="154" t="s">
        <v>11</v>
      </c>
      <c r="K72" s="138" t="s">
        <v>12</v>
      </c>
      <c r="L72" s="139" t="s">
        <v>13</v>
      </c>
    </row>
    <row r="73" spans="1:12" ht="49.5" customHeight="1" x14ac:dyDescent="0.25">
      <c r="A73" s="159"/>
      <c r="B73" s="145"/>
      <c r="C73" s="147"/>
      <c r="D73" s="147"/>
      <c r="E73" s="149"/>
      <c r="F73" s="149"/>
      <c r="G73" s="150"/>
      <c r="H73" s="128"/>
      <c r="I73" s="130"/>
      <c r="J73" s="155"/>
      <c r="K73" s="138"/>
      <c r="L73" s="139"/>
    </row>
    <row r="74" spans="1:12" ht="22.5" x14ac:dyDescent="0.25">
      <c r="A74" s="99">
        <v>1</v>
      </c>
      <c r="B74" s="21" t="s">
        <v>25</v>
      </c>
      <c r="C74" s="22" t="s">
        <v>26</v>
      </c>
      <c r="D74" s="22" t="s">
        <v>19</v>
      </c>
      <c r="E74" s="22">
        <v>1500</v>
      </c>
      <c r="F74" s="22" t="s">
        <v>18</v>
      </c>
      <c r="G74" s="23">
        <v>4000</v>
      </c>
      <c r="H74" s="73"/>
      <c r="I74" s="74"/>
      <c r="J74" s="77"/>
      <c r="K74" s="10"/>
      <c r="L74" s="34">
        <f t="shared" ref="L74:L75" si="6">G74*K74</f>
        <v>0</v>
      </c>
    </row>
    <row r="75" spans="1:12" x14ac:dyDescent="0.25">
      <c r="A75" s="99">
        <v>2</v>
      </c>
      <c r="B75" s="21" t="s">
        <v>25</v>
      </c>
      <c r="C75" s="22" t="s">
        <v>26</v>
      </c>
      <c r="D75" s="22" t="s">
        <v>27</v>
      </c>
      <c r="E75" s="22">
        <v>500</v>
      </c>
      <c r="F75" s="32" t="s">
        <v>18</v>
      </c>
      <c r="G75" s="35">
        <v>5000</v>
      </c>
      <c r="H75" s="73"/>
      <c r="I75" s="74"/>
      <c r="J75" s="75"/>
      <c r="K75" s="9"/>
      <c r="L75" s="20">
        <f t="shared" si="6"/>
        <v>0</v>
      </c>
    </row>
    <row r="76" spans="1:12" x14ac:dyDescent="0.25">
      <c r="B76" s="27"/>
      <c r="C76" s="27"/>
      <c r="D76" s="27"/>
      <c r="E76" s="27"/>
      <c r="F76" s="27"/>
      <c r="G76" s="27"/>
      <c r="H76" s="137" t="s">
        <v>299</v>
      </c>
      <c r="I76" s="137"/>
      <c r="J76" s="137"/>
      <c r="K76" s="137"/>
      <c r="L76" s="28">
        <f>SUM(L74:L75)</f>
        <v>0</v>
      </c>
    </row>
    <row r="77" spans="1:12" x14ac:dyDescent="0.25">
      <c r="B77" s="27"/>
      <c r="C77" s="27"/>
      <c r="D77" s="27"/>
      <c r="E77" s="27"/>
      <c r="F77" s="27"/>
      <c r="G77" s="27"/>
      <c r="H77" s="116"/>
      <c r="I77" s="116"/>
      <c r="J77" s="116"/>
      <c r="K77" s="116"/>
      <c r="L77" s="117"/>
    </row>
    <row r="78" spans="1:12" x14ac:dyDescent="0.25">
      <c r="B78" s="140" t="s">
        <v>340</v>
      </c>
      <c r="C78" s="140"/>
      <c r="D78" s="140"/>
      <c r="E78" s="140"/>
      <c r="F78" s="140"/>
      <c r="G78" s="140"/>
      <c r="H78" s="140"/>
      <c r="I78" s="140"/>
      <c r="J78" s="140"/>
      <c r="K78" s="141"/>
      <c r="L78" s="141"/>
    </row>
    <row r="79" spans="1:12" x14ac:dyDescent="0.25">
      <c r="A79" s="143" t="s">
        <v>316</v>
      </c>
      <c r="B79" s="144" t="s">
        <v>5</v>
      </c>
      <c r="C79" s="146" t="s">
        <v>6</v>
      </c>
      <c r="D79" s="146" t="s">
        <v>7</v>
      </c>
      <c r="E79" s="148" t="s">
        <v>8</v>
      </c>
      <c r="F79" s="148"/>
      <c r="G79" s="149" t="s">
        <v>9</v>
      </c>
      <c r="H79" s="127" t="s">
        <v>10</v>
      </c>
      <c r="I79" s="129" t="s">
        <v>7</v>
      </c>
      <c r="J79" s="154" t="s">
        <v>11</v>
      </c>
      <c r="K79" s="138" t="s">
        <v>12</v>
      </c>
      <c r="L79" s="139" t="s">
        <v>13</v>
      </c>
    </row>
    <row r="80" spans="1:12" ht="51.75" customHeight="1" x14ac:dyDescent="0.25">
      <c r="A80" s="159"/>
      <c r="B80" s="145"/>
      <c r="C80" s="147"/>
      <c r="D80" s="147"/>
      <c r="E80" s="149"/>
      <c r="F80" s="149"/>
      <c r="G80" s="150"/>
      <c r="H80" s="128"/>
      <c r="I80" s="130"/>
      <c r="J80" s="155"/>
      <c r="K80" s="138"/>
      <c r="L80" s="139"/>
    </row>
    <row r="81" spans="1:12" ht="22.5" x14ac:dyDescent="0.25">
      <c r="A81" s="99">
        <v>1</v>
      </c>
      <c r="B81" s="24" t="s">
        <v>31</v>
      </c>
      <c r="C81" s="25" t="s">
        <v>32</v>
      </c>
      <c r="D81" s="25" t="s">
        <v>19</v>
      </c>
      <c r="E81" s="25" t="s">
        <v>33</v>
      </c>
      <c r="F81" s="32" t="s">
        <v>24</v>
      </c>
      <c r="G81" s="35">
        <v>30</v>
      </c>
      <c r="H81" s="73"/>
      <c r="I81" s="74"/>
      <c r="J81" s="75"/>
      <c r="K81" s="9"/>
      <c r="L81" s="20">
        <f t="shared" ref="L81:L85" si="7">G81*K81</f>
        <v>0</v>
      </c>
    </row>
    <row r="82" spans="1:12" ht="22.5" x14ac:dyDescent="0.25">
      <c r="A82" s="99">
        <v>2</v>
      </c>
      <c r="B82" s="24" t="s">
        <v>34</v>
      </c>
      <c r="C82" s="25" t="s">
        <v>35</v>
      </c>
      <c r="D82" s="25" t="s">
        <v>19</v>
      </c>
      <c r="E82" s="25" t="s">
        <v>36</v>
      </c>
      <c r="F82" s="22" t="s">
        <v>24</v>
      </c>
      <c r="G82" s="23">
        <v>50</v>
      </c>
      <c r="H82" s="73"/>
      <c r="I82" s="74"/>
      <c r="J82" s="75"/>
      <c r="K82" s="9"/>
      <c r="L82" s="20">
        <f t="shared" si="7"/>
        <v>0</v>
      </c>
    </row>
    <row r="83" spans="1:12" ht="22.5" x14ac:dyDescent="0.25">
      <c r="A83" s="99">
        <v>3</v>
      </c>
      <c r="B83" s="21" t="s">
        <v>37</v>
      </c>
      <c r="C83" s="22" t="s">
        <v>38</v>
      </c>
      <c r="D83" s="22" t="s">
        <v>19</v>
      </c>
      <c r="E83" s="22">
        <v>2</v>
      </c>
      <c r="F83" s="22" t="s">
        <v>24</v>
      </c>
      <c r="G83" s="23">
        <v>16000</v>
      </c>
      <c r="H83" s="73"/>
      <c r="I83" s="74"/>
      <c r="J83" s="75"/>
      <c r="K83" s="9"/>
      <c r="L83" s="20">
        <f t="shared" si="7"/>
        <v>0</v>
      </c>
    </row>
    <row r="84" spans="1:12" x14ac:dyDescent="0.25">
      <c r="A84" s="99">
        <v>4</v>
      </c>
      <c r="B84" s="21" t="s">
        <v>39</v>
      </c>
      <c r="C84" s="22" t="s">
        <v>40</v>
      </c>
      <c r="D84" s="22" t="s">
        <v>27</v>
      </c>
      <c r="E84" s="22">
        <v>200</v>
      </c>
      <c r="F84" s="22" t="s">
        <v>18</v>
      </c>
      <c r="G84" s="23">
        <v>2000</v>
      </c>
      <c r="H84" s="73"/>
      <c r="I84" s="74"/>
      <c r="J84" s="75"/>
      <c r="K84" s="9"/>
      <c r="L84" s="20">
        <f t="shared" si="7"/>
        <v>0</v>
      </c>
    </row>
    <row r="85" spans="1:12" ht="22.5" x14ac:dyDescent="0.25">
      <c r="A85" s="99">
        <v>5</v>
      </c>
      <c r="B85" s="21" t="s">
        <v>28</v>
      </c>
      <c r="C85" s="22" t="s">
        <v>29</v>
      </c>
      <c r="D85" s="22" t="s">
        <v>19</v>
      </c>
      <c r="E85" s="22" t="s">
        <v>30</v>
      </c>
      <c r="F85" s="22" t="s">
        <v>24</v>
      </c>
      <c r="G85" s="23">
        <v>480</v>
      </c>
      <c r="H85" s="73"/>
      <c r="I85" s="74"/>
      <c r="J85" s="75"/>
      <c r="K85" s="9"/>
      <c r="L85" s="20">
        <f t="shared" si="7"/>
        <v>0</v>
      </c>
    </row>
    <row r="86" spans="1:12" x14ac:dyDescent="0.25">
      <c r="B86" s="27"/>
      <c r="C86" s="27"/>
      <c r="D86" s="27"/>
      <c r="E86" s="27"/>
      <c r="F86" s="27"/>
      <c r="G86" s="27"/>
      <c r="H86" s="137" t="s">
        <v>299</v>
      </c>
      <c r="I86" s="137"/>
      <c r="J86" s="137"/>
      <c r="K86" s="137"/>
      <c r="L86" s="28">
        <f>SUM(L81:L85)</f>
        <v>0</v>
      </c>
    </row>
    <row r="87" spans="1:12" x14ac:dyDescent="0.25">
      <c r="B87" s="27"/>
      <c r="C87" s="27"/>
      <c r="D87" s="27"/>
      <c r="E87" s="27"/>
      <c r="F87" s="27"/>
      <c r="G87" s="27"/>
      <c r="H87" s="116"/>
      <c r="I87" s="116"/>
      <c r="J87" s="116"/>
      <c r="K87" s="116"/>
      <c r="L87" s="117"/>
    </row>
    <row r="88" spans="1:12" x14ac:dyDescent="0.25">
      <c r="B88" s="140" t="s">
        <v>341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</row>
    <row r="89" spans="1:12" x14ac:dyDescent="0.25">
      <c r="A89" s="143" t="s">
        <v>316</v>
      </c>
      <c r="B89" s="144" t="s">
        <v>5</v>
      </c>
      <c r="C89" s="146" t="s">
        <v>6</v>
      </c>
      <c r="D89" s="146" t="s">
        <v>7</v>
      </c>
      <c r="E89" s="148" t="s">
        <v>8</v>
      </c>
      <c r="F89" s="148"/>
      <c r="G89" s="149" t="s">
        <v>9</v>
      </c>
      <c r="H89" s="127" t="s">
        <v>10</v>
      </c>
      <c r="I89" s="129" t="s">
        <v>7</v>
      </c>
      <c r="J89" s="131" t="s">
        <v>11</v>
      </c>
      <c r="K89" s="133" t="s">
        <v>12</v>
      </c>
      <c r="L89" s="135" t="s">
        <v>13</v>
      </c>
    </row>
    <row r="90" spans="1:12" ht="47.25" customHeight="1" x14ac:dyDescent="0.25">
      <c r="A90" s="159"/>
      <c r="B90" s="145"/>
      <c r="C90" s="147"/>
      <c r="D90" s="147"/>
      <c r="E90" s="149"/>
      <c r="F90" s="149"/>
      <c r="G90" s="150"/>
      <c r="H90" s="128"/>
      <c r="I90" s="130"/>
      <c r="J90" s="132"/>
      <c r="K90" s="134"/>
      <c r="L90" s="136"/>
    </row>
    <row r="91" spans="1:12" x14ac:dyDescent="0.25">
      <c r="A91" s="99">
        <v>1</v>
      </c>
      <c r="B91" s="21" t="s">
        <v>41</v>
      </c>
      <c r="C91" s="22" t="s">
        <v>42</v>
      </c>
      <c r="D91" s="36" t="s">
        <v>43</v>
      </c>
      <c r="E91" s="22">
        <v>1</v>
      </c>
      <c r="F91" s="22" t="s">
        <v>24</v>
      </c>
      <c r="G91" s="23">
        <v>210</v>
      </c>
      <c r="H91" s="73"/>
      <c r="I91" s="74"/>
      <c r="J91" s="75"/>
      <c r="K91" s="10"/>
      <c r="L91" s="37">
        <f t="shared" ref="L91" si="8">G91*K91</f>
        <v>0</v>
      </c>
    </row>
    <row r="92" spans="1:12" x14ac:dyDescent="0.25">
      <c r="B92" s="27"/>
      <c r="C92" s="27"/>
      <c r="D92" s="27"/>
      <c r="E92" s="27"/>
      <c r="F92" s="27"/>
      <c r="G92" s="27"/>
      <c r="H92" s="137" t="s">
        <v>299</v>
      </c>
      <c r="I92" s="137"/>
      <c r="J92" s="137"/>
      <c r="K92" s="137"/>
      <c r="L92" s="28">
        <f>SUM(L91:L91)</f>
        <v>0</v>
      </c>
    </row>
    <row r="93" spans="1:12" x14ac:dyDescent="0.25">
      <c r="B93" s="27"/>
      <c r="C93" s="27"/>
      <c r="D93" s="27"/>
      <c r="E93" s="27"/>
      <c r="F93" s="27"/>
      <c r="G93" s="27"/>
      <c r="H93" s="116"/>
      <c r="I93" s="116"/>
      <c r="J93" s="116"/>
      <c r="K93" s="116"/>
      <c r="L93" s="117"/>
    </row>
    <row r="94" spans="1:12" x14ac:dyDescent="0.25">
      <c r="B94" s="140" t="s">
        <v>318</v>
      </c>
      <c r="C94" s="140"/>
      <c r="D94" s="140"/>
      <c r="E94" s="140"/>
      <c r="F94" s="140"/>
      <c r="G94" s="140"/>
      <c r="H94" s="140"/>
      <c r="I94" s="140"/>
      <c r="J94" s="140"/>
      <c r="K94" s="141"/>
      <c r="L94" s="141"/>
    </row>
    <row r="95" spans="1:12" x14ac:dyDescent="0.25">
      <c r="A95" s="143" t="s">
        <v>316</v>
      </c>
      <c r="B95" s="144" t="s">
        <v>5</v>
      </c>
      <c r="C95" s="146" t="s">
        <v>6</v>
      </c>
      <c r="D95" s="146" t="s">
        <v>7</v>
      </c>
      <c r="E95" s="148" t="s">
        <v>8</v>
      </c>
      <c r="F95" s="148"/>
      <c r="G95" s="149" t="s">
        <v>9</v>
      </c>
      <c r="H95" s="127" t="s">
        <v>10</v>
      </c>
      <c r="I95" s="129" t="s">
        <v>7</v>
      </c>
      <c r="J95" s="154" t="s">
        <v>11</v>
      </c>
      <c r="K95" s="138" t="s">
        <v>12</v>
      </c>
      <c r="L95" s="139" t="s">
        <v>13</v>
      </c>
    </row>
    <row r="96" spans="1:12" ht="51.75" customHeight="1" x14ac:dyDescent="0.25">
      <c r="A96" s="159"/>
      <c r="B96" s="145"/>
      <c r="C96" s="147"/>
      <c r="D96" s="147"/>
      <c r="E96" s="149"/>
      <c r="F96" s="149"/>
      <c r="G96" s="150"/>
      <c r="H96" s="128"/>
      <c r="I96" s="130"/>
      <c r="J96" s="155"/>
      <c r="K96" s="138"/>
      <c r="L96" s="139"/>
    </row>
    <row r="97" spans="1:12" x14ac:dyDescent="0.25">
      <c r="A97" s="99">
        <v>1</v>
      </c>
      <c r="B97" s="24" t="s">
        <v>57</v>
      </c>
      <c r="C97" s="25" t="s">
        <v>58</v>
      </c>
      <c r="D97" s="25" t="s">
        <v>59</v>
      </c>
      <c r="E97" s="25" t="s">
        <v>60</v>
      </c>
      <c r="F97" s="38" t="s">
        <v>18</v>
      </c>
      <c r="G97" s="39">
        <v>3500</v>
      </c>
      <c r="H97" s="73"/>
      <c r="I97" s="74"/>
      <c r="J97" s="75"/>
      <c r="K97" s="9"/>
      <c r="L97" s="20">
        <f t="shared" ref="L97:L98" si="9">G97*K97</f>
        <v>0</v>
      </c>
    </row>
    <row r="98" spans="1:12" ht="22.5" x14ac:dyDescent="0.25">
      <c r="A98" s="99">
        <v>2</v>
      </c>
      <c r="B98" s="24" t="s">
        <v>61</v>
      </c>
      <c r="C98" s="25" t="s">
        <v>62</v>
      </c>
      <c r="D98" s="25" t="s">
        <v>59</v>
      </c>
      <c r="E98" s="25" t="s">
        <v>63</v>
      </c>
      <c r="F98" s="32" t="s">
        <v>18</v>
      </c>
      <c r="G98" s="35">
        <v>950</v>
      </c>
      <c r="H98" s="73"/>
      <c r="I98" s="74"/>
      <c r="J98" s="75"/>
      <c r="K98" s="72"/>
      <c r="L98" s="20">
        <f t="shared" si="9"/>
        <v>0</v>
      </c>
    </row>
    <row r="99" spans="1:12" x14ac:dyDescent="0.25">
      <c r="B99" s="27"/>
      <c r="C99" s="27"/>
      <c r="D99" s="27"/>
      <c r="E99" s="27"/>
      <c r="F99" s="27"/>
      <c r="G99" s="27"/>
      <c r="H99" s="137" t="s">
        <v>299</v>
      </c>
      <c r="I99" s="137"/>
      <c r="J99" s="137"/>
      <c r="K99" s="137"/>
      <c r="L99" s="28">
        <f>SUM(L97:L98)</f>
        <v>0</v>
      </c>
    </row>
    <row r="100" spans="1:12" x14ac:dyDescent="0.25">
      <c r="B100" s="27"/>
      <c r="C100" s="27"/>
      <c r="D100" s="27"/>
      <c r="E100" s="27"/>
      <c r="F100" s="27"/>
      <c r="G100" s="27"/>
      <c r="H100" s="116"/>
      <c r="I100" s="116"/>
      <c r="J100" s="116"/>
      <c r="K100" s="116"/>
      <c r="L100" s="117"/>
    </row>
    <row r="101" spans="1:12" x14ac:dyDescent="0.25">
      <c r="B101" s="140" t="s">
        <v>342</v>
      </c>
      <c r="C101" s="140"/>
      <c r="D101" s="140"/>
      <c r="E101" s="140"/>
      <c r="F101" s="140"/>
      <c r="G101" s="140"/>
      <c r="H101" s="140"/>
      <c r="I101" s="140"/>
      <c r="J101" s="140"/>
      <c r="K101" s="141"/>
      <c r="L101" s="141"/>
    </row>
    <row r="102" spans="1:12" x14ac:dyDescent="0.25">
      <c r="A102" s="143" t="s">
        <v>316</v>
      </c>
      <c r="B102" s="144" t="s">
        <v>5</v>
      </c>
      <c r="C102" s="146" t="s">
        <v>6</v>
      </c>
      <c r="D102" s="146" t="s">
        <v>7</v>
      </c>
      <c r="E102" s="148" t="s">
        <v>8</v>
      </c>
      <c r="F102" s="148"/>
      <c r="G102" s="149" t="s">
        <v>9</v>
      </c>
      <c r="H102" s="127" t="s">
        <v>10</v>
      </c>
      <c r="I102" s="129" t="s">
        <v>7</v>
      </c>
      <c r="J102" s="154" t="s">
        <v>11</v>
      </c>
      <c r="K102" s="138" t="s">
        <v>12</v>
      </c>
      <c r="L102" s="139" t="s">
        <v>13</v>
      </c>
    </row>
    <row r="103" spans="1:12" ht="60.75" customHeight="1" x14ac:dyDescent="0.25">
      <c r="A103" s="159"/>
      <c r="B103" s="145"/>
      <c r="C103" s="147"/>
      <c r="D103" s="147"/>
      <c r="E103" s="149"/>
      <c r="F103" s="149"/>
      <c r="G103" s="150"/>
      <c r="H103" s="128"/>
      <c r="I103" s="130"/>
      <c r="J103" s="155"/>
      <c r="K103" s="138"/>
      <c r="L103" s="139"/>
    </row>
    <row r="104" spans="1:12" ht="22.5" x14ac:dyDescent="0.25">
      <c r="A104" s="99">
        <v>1</v>
      </c>
      <c r="B104" s="21" t="s">
        <v>52</v>
      </c>
      <c r="C104" s="22" t="s">
        <v>53</v>
      </c>
      <c r="D104" s="22" t="s">
        <v>56</v>
      </c>
      <c r="E104" s="22">
        <v>500</v>
      </c>
      <c r="F104" s="22" t="s">
        <v>18</v>
      </c>
      <c r="G104" s="23">
        <v>20</v>
      </c>
      <c r="H104" s="73"/>
      <c r="I104" s="74"/>
      <c r="J104" s="75"/>
      <c r="K104" s="9"/>
      <c r="L104" s="20">
        <f t="shared" ref="L104:L106" si="10">G104*K104</f>
        <v>0</v>
      </c>
    </row>
    <row r="105" spans="1:12" x14ac:dyDescent="0.25">
      <c r="A105" s="99">
        <v>2</v>
      </c>
      <c r="B105" s="15" t="s">
        <v>54</v>
      </c>
      <c r="C105" s="22" t="s">
        <v>55</v>
      </c>
      <c r="D105" s="22" t="s">
        <v>27</v>
      </c>
      <c r="E105" s="22">
        <v>500</v>
      </c>
      <c r="F105" s="32" t="s">
        <v>18</v>
      </c>
      <c r="G105" s="35">
        <v>3600</v>
      </c>
      <c r="H105" s="73"/>
      <c r="I105" s="74"/>
      <c r="J105" s="75"/>
      <c r="K105" s="9"/>
      <c r="L105" s="20">
        <f t="shared" si="10"/>
        <v>0</v>
      </c>
    </row>
    <row r="106" spans="1:12" ht="22.5" x14ac:dyDescent="0.25">
      <c r="A106" s="120">
        <v>3</v>
      </c>
      <c r="B106" s="21" t="s">
        <v>54</v>
      </c>
      <c r="C106" s="22" t="s">
        <v>55</v>
      </c>
      <c r="D106" s="22" t="s">
        <v>56</v>
      </c>
      <c r="E106" s="22">
        <v>500</v>
      </c>
      <c r="F106" s="22" t="s">
        <v>18</v>
      </c>
      <c r="G106" s="23">
        <v>20</v>
      </c>
      <c r="H106" s="73"/>
      <c r="I106" s="74"/>
      <c r="J106" s="75"/>
      <c r="K106" s="9"/>
      <c r="L106" s="20">
        <f t="shared" si="10"/>
        <v>0</v>
      </c>
    </row>
    <row r="107" spans="1:12" x14ac:dyDescent="0.25">
      <c r="B107" s="27"/>
      <c r="C107" s="27"/>
      <c r="D107" s="27"/>
      <c r="E107" s="27"/>
      <c r="F107" s="27"/>
      <c r="G107" s="27"/>
      <c r="H107" s="137" t="s">
        <v>299</v>
      </c>
      <c r="I107" s="137"/>
      <c r="J107" s="137"/>
      <c r="K107" s="137"/>
      <c r="L107" s="28">
        <f>SUM(L104:L106)</f>
        <v>0</v>
      </c>
    </row>
    <row r="108" spans="1:12" x14ac:dyDescent="0.25">
      <c r="B108" s="27"/>
      <c r="C108" s="27"/>
      <c r="D108" s="27"/>
      <c r="E108" s="27"/>
      <c r="F108" s="27"/>
      <c r="G108" s="27"/>
      <c r="H108" s="116"/>
      <c r="I108" s="116"/>
      <c r="J108" s="116"/>
      <c r="K108" s="116"/>
      <c r="L108" s="117"/>
    </row>
    <row r="109" spans="1:12" x14ac:dyDescent="0.25">
      <c r="B109" s="140" t="s">
        <v>343</v>
      </c>
      <c r="C109" s="140"/>
      <c r="D109" s="140"/>
      <c r="E109" s="140"/>
      <c r="F109" s="140"/>
      <c r="G109" s="140"/>
      <c r="H109" s="140"/>
      <c r="I109" s="140"/>
      <c r="J109" s="140"/>
      <c r="K109" s="141"/>
      <c r="L109" s="141"/>
    </row>
    <row r="110" spans="1:12" x14ac:dyDescent="0.25">
      <c r="A110" s="143" t="s">
        <v>316</v>
      </c>
      <c r="B110" s="144" t="s">
        <v>5</v>
      </c>
      <c r="C110" s="146" t="s">
        <v>6</v>
      </c>
      <c r="D110" s="146" t="s">
        <v>7</v>
      </c>
      <c r="E110" s="148" t="s">
        <v>8</v>
      </c>
      <c r="F110" s="148"/>
      <c r="G110" s="149" t="s">
        <v>9</v>
      </c>
      <c r="H110" s="127" t="s">
        <v>10</v>
      </c>
      <c r="I110" s="129" t="s">
        <v>7</v>
      </c>
      <c r="J110" s="154" t="s">
        <v>11</v>
      </c>
      <c r="K110" s="138" t="s">
        <v>12</v>
      </c>
      <c r="L110" s="139" t="s">
        <v>13</v>
      </c>
    </row>
    <row r="111" spans="1:12" ht="53.25" customHeight="1" x14ac:dyDescent="0.25">
      <c r="A111" s="159"/>
      <c r="B111" s="145"/>
      <c r="C111" s="147"/>
      <c r="D111" s="147"/>
      <c r="E111" s="149"/>
      <c r="F111" s="149"/>
      <c r="G111" s="150"/>
      <c r="H111" s="128"/>
      <c r="I111" s="130"/>
      <c r="J111" s="155"/>
      <c r="K111" s="138"/>
      <c r="L111" s="139"/>
    </row>
    <row r="112" spans="1:12" ht="22.5" x14ac:dyDescent="0.25">
      <c r="A112" s="99">
        <v>1</v>
      </c>
      <c r="B112" s="21" t="s">
        <v>64</v>
      </c>
      <c r="C112" s="22" t="s">
        <v>65</v>
      </c>
      <c r="D112" s="22" t="s">
        <v>66</v>
      </c>
      <c r="E112" s="22" t="s">
        <v>67</v>
      </c>
      <c r="F112" s="32" t="s">
        <v>18</v>
      </c>
      <c r="G112" s="35">
        <v>2100</v>
      </c>
      <c r="H112" s="73"/>
      <c r="I112" s="74"/>
      <c r="J112" s="75"/>
      <c r="K112" s="71"/>
      <c r="L112" s="20">
        <f t="shared" ref="L112:L114" si="11">G112*K112</f>
        <v>0</v>
      </c>
    </row>
    <row r="113" spans="1:12" x14ac:dyDescent="0.25">
      <c r="A113" s="99">
        <v>2</v>
      </c>
      <c r="B113" s="21" t="s">
        <v>68</v>
      </c>
      <c r="C113" s="22" t="s">
        <v>69</v>
      </c>
      <c r="D113" s="22" t="s">
        <v>27</v>
      </c>
      <c r="E113" s="22">
        <v>500</v>
      </c>
      <c r="F113" s="32" t="s">
        <v>18</v>
      </c>
      <c r="G113" s="35">
        <v>3000</v>
      </c>
      <c r="H113" s="73"/>
      <c r="I113" s="74"/>
      <c r="J113" s="75"/>
      <c r="K113" s="72"/>
      <c r="L113" s="20">
        <f t="shared" si="11"/>
        <v>0</v>
      </c>
    </row>
    <row r="114" spans="1:12" ht="22.5" x14ac:dyDescent="0.25">
      <c r="A114" s="99">
        <v>3</v>
      </c>
      <c r="B114" s="21" t="s">
        <v>68</v>
      </c>
      <c r="C114" s="22" t="s">
        <v>70</v>
      </c>
      <c r="D114" s="22" t="s">
        <v>71</v>
      </c>
      <c r="E114" s="22" t="s">
        <v>72</v>
      </c>
      <c r="F114" s="22" t="s">
        <v>18</v>
      </c>
      <c r="G114" s="23">
        <v>100</v>
      </c>
      <c r="H114" s="73"/>
      <c r="I114" s="74"/>
      <c r="J114" s="75"/>
      <c r="K114" s="72"/>
      <c r="L114" s="20">
        <f t="shared" si="11"/>
        <v>0</v>
      </c>
    </row>
    <row r="115" spans="1:12" x14ac:dyDescent="0.25">
      <c r="B115" s="27"/>
      <c r="C115" s="27"/>
      <c r="D115" s="27"/>
      <c r="E115" s="27"/>
      <c r="F115" s="27"/>
      <c r="G115" s="27"/>
      <c r="H115" s="137" t="s">
        <v>299</v>
      </c>
      <c r="I115" s="137"/>
      <c r="J115" s="137"/>
      <c r="K115" s="137"/>
      <c r="L115" s="28">
        <f>SUM(L112:L114)</f>
        <v>0</v>
      </c>
    </row>
    <row r="116" spans="1:12" x14ac:dyDescent="0.25">
      <c r="B116" s="27"/>
      <c r="C116" s="27"/>
      <c r="D116" s="27"/>
      <c r="E116" s="27"/>
      <c r="F116" s="27"/>
      <c r="G116" s="27"/>
      <c r="H116" s="116"/>
      <c r="I116" s="116"/>
      <c r="J116" s="116"/>
      <c r="K116" s="116"/>
      <c r="L116" s="117"/>
    </row>
    <row r="117" spans="1:12" x14ac:dyDescent="0.25">
      <c r="B117" s="140" t="s">
        <v>344</v>
      </c>
      <c r="C117" s="140"/>
      <c r="D117" s="140"/>
      <c r="E117" s="140"/>
      <c r="F117" s="140"/>
      <c r="G117" s="140"/>
      <c r="H117" s="140"/>
      <c r="I117" s="140"/>
      <c r="J117" s="140"/>
      <c r="K117" s="141"/>
      <c r="L117" s="141"/>
    </row>
    <row r="118" spans="1:12" x14ac:dyDescent="0.25">
      <c r="A118" s="143" t="s">
        <v>316</v>
      </c>
      <c r="B118" s="144" t="s">
        <v>5</v>
      </c>
      <c r="C118" s="146" t="s">
        <v>6</v>
      </c>
      <c r="D118" s="146" t="s">
        <v>7</v>
      </c>
      <c r="E118" s="148" t="s">
        <v>8</v>
      </c>
      <c r="F118" s="148"/>
      <c r="G118" s="149" t="s">
        <v>9</v>
      </c>
      <c r="H118" s="127" t="s">
        <v>10</v>
      </c>
      <c r="I118" s="129" t="s">
        <v>7</v>
      </c>
      <c r="J118" s="154" t="s">
        <v>11</v>
      </c>
      <c r="K118" s="138" t="s">
        <v>12</v>
      </c>
      <c r="L118" s="139" t="s">
        <v>13</v>
      </c>
    </row>
    <row r="119" spans="1:12" ht="47.25" customHeight="1" x14ac:dyDescent="0.25">
      <c r="A119" s="159"/>
      <c r="B119" s="145"/>
      <c r="C119" s="147"/>
      <c r="D119" s="147"/>
      <c r="E119" s="149"/>
      <c r="F119" s="149"/>
      <c r="G119" s="150"/>
      <c r="H119" s="128"/>
      <c r="I119" s="130"/>
      <c r="J119" s="155"/>
      <c r="K119" s="138"/>
      <c r="L119" s="139"/>
    </row>
    <row r="120" spans="1:12" ht="22.5" x14ac:dyDescent="0.25">
      <c r="A120" s="99">
        <v>1</v>
      </c>
      <c r="B120" s="21" t="s">
        <v>73</v>
      </c>
      <c r="C120" s="22" t="s">
        <v>74</v>
      </c>
      <c r="D120" s="36" t="s">
        <v>56</v>
      </c>
      <c r="E120" s="22" t="s">
        <v>36</v>
      </c>
      <c r="F120" s="22" t="s">
        <v>18</v>
      </c>
      <c r="G120" s="23">
        <v>20</v>
      </c>
      <c r="H120" s="73"/>
      <c r="I120" s="74"/>
      <c r="J120" s="75"/>
      <c r="K120" s="71"/>
      <c r="L120" s="20">
        <f t="shared" ref="L120" si="12">G120*K120</f>
        <v>0</v>
      </c>
    </row>
    <row r="121" spans="1:12" x14ac:dyDescent="0.25">
      <c r="B121" s="27"/>
      <c r="C121" s="27"/>
      <c r="D121" s="27"/>
      <c r="E121" s="27"/>
      <c r="F121" s="27"/>
      <c r="G121" s="27"/>
      <c r="H121" s="137" t="s">
        <v>299</v>
      </c>
      <c r="I121" s="137"/>
      <c r="J121" s="137"/>
      <c r="K121" s="137"/>
      <c r="L121" s="28">
        <f>SUM(L120:L120)</f>
        <v>0</v>
      </c>
    </row>
    <row r="122" spans="1:12" x14ac:dyDescent="0.25">
      <c r="B122" s="27"/>
      <c r="C122" s="27"/>
      <c r="D122" s="27"/>
      <c r="E122" s="27"/>
      <c r="F122" s="27"/>
      <c r="G122" s="27"/>
      <c r="H122" s="116"/>
      <c r="I122" s="116"/>
      <c r="J122" s="116"/>
      <c r="K122" s="116"/>
      <c r="L122" s="117"/>
    </row>
    <row r="123" spans="1:12" x14ac:dyDescent="0.25">
      <c r="B123" s="140" t="s">
        <v>345</v>
      </c>
      <c r="C123" s="140"/>
      <c r="D123" s="140"/>
      <c r="E123" s="140"/>
      <c r="F123" s="140"/>
      <c r="G123" s="140"/>
      <c r="H123" s="140"/>
      <c r="I123" s="140"/>
      <c r="J123" s="140"/>
      <c r="K123" s="141"/>
      <c r="L123" s="141"/>
    </row>
    <row r="124" spans="1:12" x14ac:dyDescent="0.25">
      <c r="A124" s="143" t="s">
        <v>316</v>
      </c>
      <c r="B124" s="144" t="s">
        <v>5</v>
      </c>
      <c r="C124" s="146" t="s">
        <v>6</v>
      </c>
      <c r="D124" s="146" t="s">
        <v>7</v>
      </c>
      <c r="E124" s="148" t="s">
        <v>8</v>
      </c>
      <c r="F124" s="148"/>
      <c r="G124" s="149" t="s">
        <v>9</v>
      </c>
      <c r="H124" s="127" t="s">
        <v>10</v>
      </c>
      <c r="I124" s="129" t="s">
        <v>7</v>
      </c>
      <c r="J124" s="154" t="s">
        <v>11</v>
      </c>
      <c r="K124" s="138" t="s">
        <v>12</v>
      </c>
      <c r="L124" s="139" t="s">
        <v>13</v>
      </c>
    </row>
    <row r="125" spans="1:12" ht="53.25" customHeight="1" x14ac:dyDescent="0.25">
      <c r="A125" s="159"/>
      <c r="B125" s="145"/>
      <c r="C125" s="147"/>
      <c r="D125" s="147"/>
      <c r="E125" s="149"/>
      <c r="F125" s="149"/>
      <c r="G125" s="150"/>
      <c r="H125" s="128"/>
      <c r="I125" s="130"/>
      <c r="J125" s="155"/>
      <c r="K125" s="138"/>
      <c r="L125" s="139"/>
    </row>
    <row r="126" spans="1:12" ht="33.75" x14ac:dyDescent="0.25">
      <c r="A126" s="99">
        <v>1</v>
      </c>
      <c r="B126" s="24" t="s">
        <v>48</v>
      </c>
      <c r="C126" s="25" t="s">
        <v>49</v>
      </c>
      <c r="D126" s="25" t="s">
        <v>50</v>
      </c>
      <c r="E126" s="25" t="s">
        <v>51</v>
      </c>
      <c r="F126" s="40" t="s">
        <v>18</v>
      </c>
      <c r="G126" s="41">
        <v>20</v>
      </c>
      <c r="H126" s="73"/>
      <c r="I126" s="74"/>
      <c r="J126" s="75"/>
      <c r="K126" s="9"/>
      <c r="L126" s="20">
        <f t="shared" ref="L126" si="13">G126*K126</f>
        <v>0</v>
      </c>
    </row>
    <row r="127" spans="1:12" x14ac:dyDescent="0.25">
      <c r="B127" s="27"/>
      <c r="C127" s="27"/>
      <c r="D127" s="27"/>
      <c r="E127" s="27"/>
      <c r="F127" s="27"/>
      <c r="G127" s="27"/>
      <c r="H127" s="137" t="s">
        <v>299</v>
      </c>
      <c r="I127" s="137"/>
      <c r="J127" s="137"/>
      <c r="K127" s="137"/>
      <c r="L127" s="28">
        <f>SUM(L126:L126)</f>
        <v>0</v>
      </c>
    </row>
    <row r="128" spans="1:12" x14ac:dyDescent="0.25">
      <c r="B128" s="27"/>
      <c r="C128" s="27"/>
      <c r="D128" s="27"/>
      <c r="E128" s="27"/>
      <c r="F128" s="27"/>
      <c r="G128" s="27"/>
      <c r="H128" s="116"/>
      <c r="I128" s="116"/>
      <c r="J128" s="116"/>
      <c r="K128" s="116"/>
      <c r="L128" s="117"/>
    </row>
    <row r="129" spans="1:12" x14ac:dyDescent="0.25">
      <c r="B129" s="140" t="s">
        <v>346</v>
      </c>
      <c r="C129" s="140"/>
      <c r="D129" s="140"/>
      <c r="E129" s="140"/>
      <c r="F129" s="140"/>
      <c r="G129" s="140"/>
      <c r="H129" s="140"/>
      <c r="I129" s="140"/>
      <c r="J129" s="140"/>
      <c r="K129" s="141"/>
      <c r="L129" s="141"/>
    </row>
    <row r="130" spans="1:12" x14ac:dyDescent="0.25">
      <c r="A130" s="143" t="s">
        <v>316</v>
      </c>
      <c r="B130" s="144" t="s">
        <v>5</v>
      </c>
      <c r="C130" s="146" t="s">
        <v>6</v>
      </c>
      <c r="D130" s="146" t="s">
        <v>7</v>
      </c>
      <c r="E130" s="148" t="s">
        <v>8</v>
      </c>
      <c r="F130" s="148"/>
      <c r="G130" s="149" t="s">
        <v>9</v>
      </c>
      <c r="H130" s="127" t="s">
        <v>10</v>
      </c>
      <c r="I130" s="129" t="s">
        <v>7</v>
      </c>
      <c r="J130" s="154" t="s">
        <v>11</v>
      </c>
      <c r="K130" s="138" t="s">
        <v>12</v>
      </c>
      <c r="L130" s="139" t="s">
        <v>13</v>
      </c>
    </row>
    <row r="131" spans="1:12" ht="53.25" customHeight="1" x14ac:dyDescent="0.25">
      <c r="A131" s="159"/>
      <c r="B131" s="145"/>
      <c r="C131" s="147"/>
      <c r="D131" s="147"/>
      <c r="E131" s="149"/>
      <c r="F131" s="149"/>
      <c r="G131" s="150"/>
      <c r="H131" s="128"/>
      <c r="I131" s="130"/>
      <c r="J131" s="155"/>
      <c r="K131" s="138"/>
      <c r="L131" s="139"/>
    </row>
    <row r="132" spans="1:12" ht="22.5" x14ac:dyDescent="0.25">
      <c r="A132" s="99">
        <v>1</v>
      </c>
      <c r="B132" s="24" t="s">
        <v>75</v>
      </c>
      <c r="C132" s="25" t="s">
        <v>76</v>
      </c>
      <c r="D132" s="25" t="s">
        <v>77</v>
      </c>
      <c r="E132" s="25" t="s">
        <v>78</v>
      </c>
      <c r="F132" s="32" t="s">
        <v>18</v>
      </c>
      <c r="G132" s="35">
        <v>1400</v>
      </c>
      <c r="H132" s="73"/>
      <c r="I132" s="74"/>
      <c r="J132" s="75"/>
      <c r="K132" s="71"/>
      <c r="L132" s="20">
        <f t="shared" ref="L132" si="14">G132*K132</f>
        <v>0</v>
      </c>
    </row>
    <row r="133" spans="1:12" x14ac:dyDescent="0.25">
      <c r="B133" s="27"/>
      <c r="C133" s="27"/>
      <c r="D133" s="27"/>
      <c r="E133" s="27"/>
      <c r="F133" s="27"/>
      <c r="G133" s="27"/>
      <c r="H133" s="137" t="s">
        <v>299</v>
      </c>
      <c r="I133" s="137"/>
      <c r="J133" s="137"/>
      <c r="K133" s="137"/>
      <c r="L133" s="28">
        <f>SUM(L132:L132)</f>
        <v>0</v>
      </c>
    </row>
    <row r="134" spans="1:12" x14ac:dyDescent="0.25">
      <c r="B134" s="27"/>
      <c r="C134" s="27"/>
      <c r="D134" s="27"/>
      <c r="E134" s="27"/>
      <c r="F134" s="27"/>
      <c r="G134" s="27"/>
      <c r="H134" s="116"/>
      <c r="I134" s="116"/>
      <c r="J134" s="116"/>
      <c r="K134" s="116"/>
      <c r="L134" s="117"/>
    </row>
    <row r="135" spans="1:12" x14ac:dyDescent="0.25">
      <c r="B135" s="140" t="s">
        <v>347</v>
      </c>
      <c r="C135" s="140"/>
      <c r="D135" s="140"/>
      <c r="E135" s="140"/>
      <c r="F135" s="140"/>
      <c r="G135" s="140"/>
      <c r="H135" s="140"/>
      <c r="I135" s="140"/>
      <c r="J135" s="140"/>
      <c r="K135" s="141"/>
      <c r="L135" s="141"/>
    </row>
    <row r="136" spans="1:12" x14ac:dyDescent="0.25">
      <c r="A136" s="143" t="s">
        <v>316</v>
      </c>
      <c r="B136" s="144" t="s">
        <v>5</v>
      </c>
      <c r="C136" s="146" t="s">
        <v>6</v>
      </c>
      <c r="D136" s="146" t="s">
        <v>7</v>
      </c>
      <c r="E136" s="148" t="s">
        <v>8</v>
      </c>
      <c r="F136" s="148"/>
      <c r="G136" s="149" t="s">
        <v>9</v>
      </c>
      <c r="H136" s="127" t="s">
        <v>10</v>
      </c>
      <c r="I136" s="129" t="s">
        <v>7</v>
      </c>
      <c r="J136" s="154" t="s">
        <v>11</v>
      </c>
      <c r="K136" s="138" t="s">
        <v>12</v>
      </c>
      <c r="L136" s="139" t="s">
        <v>13</v>
      </c>
    </row>
    <row r="137" spans="1:12" ht="69" customHeight="1" x14ac:dyDescent="0.25">
      <c r="A137" s="159"/>
      <c r="B137" s="145"/>
      <c r="C137" s="147"/>
      <c r="D137" s="147"/>
      <c r="E137" s="149"/>
      <c r="F137" s="149"/>
      <c r="G137" s="150"/>
      <c r="H137" s="128"/>
      <c r="I137" s="130"/>
      <c r="J137" s="155"/>
      <c r="K137" s="138"/>
      <c r="L137" s="139"/>
    </row>
    <row r="138" spans="1:12" ht="33.75" x14ac:dyDescent="0.25">
      <c r="A138" s="102">
        <v>1</v>
      </c>
      <c r="B138" s="103" t="s">
        <v>44</v>
      </c>
      <c r="C138" s="104" t="s">
        <v>45</v>
      </c>
      <c r="D138" s="104" t="s">
        <v>46</v>
      </c>
      <c r="E138" s="104" t="s">
        <v>47</v>
      </c>
      <c r="F138" s="105" t="s">
        <v>18</v>
      </c>
      <c r="G138" s="106">
        <v>60</v>
      </c>
      <c r="H138" s="78"/>
      <c r="I138" s="79"/>
      <c r="J138" s="80"/>
      <c r="K138" s="108"/>
      <c r="L138" s="110">
        <f t="shared" ref="L138" si="15">G138*K138</f>
        <v>0</v>
      </c>
    </row>
    <row r="139" spans="1:12" ht="22.5" x14ac:dyDescent="0.25">
      <c r="A139" s="99">
        <v>2</v>
      </c>
      <c r="B139" s="85" t="s">
        <v>385</v>
      </c>
      <c r="C139" s="85" t="s">
        <v>386</v>
      </c>
      <c r="D139" s="85" t="s">
        <v>46</v>
      </c>
      <c r="E139" s="85" t="s">
        <v>387</v>
      </c>
      <c r="F139" s="86" t="s">
        <v>18</v>
      </c>
      <c r="G139" s="107">
        <v>50</v>
      </c>
      <c r="H139" s="78"/>
      <c r="I139" s="79"/>
      <c r="J139" s="80"/>
      <c r="K139" s="109"/>
      <c r="L139" s="111">
        <f>G139*K139</f>
        <v>0</v>
      </c>
    </row>
    <row r="140" spans="1:12" x14ac:dyDescent="0.25">
      <c r="B140" s="27"/>
      <c r="C140" s="27"/>
      <c r="D140" s="27"/>
      <c r="E140" s="27"/>
      <c r="F140" s="27"/>
      <c r="G140" s="27"/>
      <c r="H140" s="137" t="s">
        <v>299</v>
      </c>
      <c r="I140" s="137"/>
      <c r="J140" s="137"/>
      <c r="K140" s="137"/>
      <c r="L140" s="28">
        <f>SUM(L138:L138)</f>
        <v>0</v>
      </c>
    </row>
    <row r="141" spans="1:12" x14ac:dyDescent="0.25">
      <c r="B141" s="27"/>
      <c r="C141" s="27"/>
      <c r="D141" s="27"/>
      <c r="E141" s="27"/>
      <c r="F141" s="27"/>
      <c r="G141" s="27"/>
      <c r="H141" s="116"/>
      <c r="I141" s="116"/>
      <c r="J141" s="116"/>
      <c r="K141" s="116"/>
      <c r="L141" s="117"/>
    </row>
    <row r="142" spans="1:12" x14ac:dyDescent="0.25">
      <c r="B142" s="140" t="s">
        <v>348</v>
      </c>
      <c r="C142" s="140"/>
      <c r="D142" s="140"/>
      <c r="E142" s="140"/>
      <c r="F142" s="140"/>
      <c r="G142" s="140"/>
      <c r="H142" s="140"/>
      <c r="I142" s="140"/>
      <c r="J142" s="140"/>
      <c r="K142" s="141"/>
      <c r="L142" s="141"/>
    </row>
    <row r="143" spans="1:12" x14ac:dyDescent="0.25">
      <c r="A143" s="143" t="s">
        <v>316</v>
      </c>
      <c r="B143" s="144" t="s">
        <v>5</v>
      </c>
      <c r="C143" s="146" t="s">
        <v>6</v>
      </c>
      <c r="D143" s="146" t="s">
        <v>7</v>
      </c>
      <c r="E143" s="148" t="s">
        <v>8</v>
      </c>
      <c r="F143" s="148"/>
      <c r="G143" s="149" t="s">
        <v>9</v>
      </c>
      <c r="H143" s="127" t="s">
        <v>10</v>
      </c>
      <c r="I143" s="129" t="s">
        <v>7</v>
      </c>
      <c r="J143" s="154" t="s">
        <v>11</v>
      </c>
      <c r="K143" s="138" t="s">
        <v>12</v>
      </c>
      <c r="L143" s="139" t="s">
        <v>13</v>
      </c>
    </row>
    <row r="144" spans="1:12" ht="47.25" customHeight="1" x14ac:dyDescent="0.25">
      <c r="A144" s="159"/>
      <c r="B144" s="145"/>
      <c r="C144" s="147"/>
      <c r="D144" s="147"/>
      <c r="E144" s="149"/>
      <c r="F144" s="149"/>
      <c r="G144" s="150"/>
      <c r="H144" s="128"/>
      <c r="I144" s="130"/>
      <c r="J144" s="155"/>
      <c r="K144" s="138"/>
      <c r="L144" s="139"/>
    </row>
    <row r="145" spans="1:12" ht="22.5" x14ac:dyDescent="0.25">
      <c r="A145" s="99">
        <v>1</v>
      </c>
      <c r="B145" s="45" t="s">
        <v>79</v>
      </c>
      <c r="C145" s="46" t="s">
        <v>80</v>
      </c>
      <c r="D145" s="46" t="s">
        <v>77</v>
      </c>
      <c r="E145" s="46" t="s">
        <v>81</v>
      </c>
      <c r="F145" s="42" t="s">
        <v>18</v>
      </c>
      <c r="G145" s="43">
        <v>10</v>
      </c>
      <c r="H145" s="78"/>
      <c r="I145" s="79"/>
      <c r="J145" s="80"/>
      <c r="K145" s="71"/>
      <c r="L145" s="44">
        <f t="shared" ref="L145" si="16">G145*K145</f>
        <v>0</v>
      </c>
    </row>
    <row r="146" spans="1:12" x14ac:dyDescent="0.25">
      <c r="B146" s="27"/>
      <c r="C146" s="27"/>
      <c r="D146" s="27"/>
      <c r="E146" s="27"/>
      <c r="F146" s="27"/>
      <c r="G146" s="27"/>
      <c r="H146" s="137" t="s">
        <v>299</v>
      </c>
      <c r="I146" s="137"/>
      <c r="J146" s="137"/>
      <c r="K146" s="137"/>
      <c r="L146" s="28">
        <f>SUM(L145:L145)</f>
        <v>0</v>
      </c>
    </row>
    <row r="147" spans="1:12" x14ac:dyDescent="0.25">
      <c r="B147" s="27"/>
      <c r="C147" s="27"/>
      <c r="D147" s="27"/>
      <c r="E147" s="27"/>
      <c r="F147" s="27"/>
      <c r="G147" s="27"/>
      <c r="H147" s="116"/>
      <c r="I147" s="116"/>
      <c r="J147" s="116"/>
      <c r="K147" s="116"/>
      <c r="L147" s="117"/>
    </row>
    <row r="148" spans="1:12" x14ac:dyDescent="0.25">
      <c r="B148" s="140" t="s">
        <v>358</v>
      </c>
      <c r="C148" s="140"/>
      <c r="D148" s="140"/>
      <c r="E148" s="140"/>
      <c r="F148" s="140"/>
      <c r="G148" s="140"/>
      <c r="H148" s="140"/>
      <c r="I148" s="140"/>
      <c r="J148" s="140"/>
      <c r="K148" s="141"/>
      <c r="L148" s="141"/>
    </row>
    <row r="149" spans="1:12" x14ac:dyDescent="0.25">
      <c r="A149" s="143" t="s">
        <v>316</v>
      </c>
      <c r="B149" s="144" t="s">
        <v>5</v>
      </c>
      <c r="C149" s="146" t="s">
        <v>6</v>
      </c>
      <c r="D149" s="146" t="s">
        <v>7</v>
      </c>
      <c r="E149" s="148" t="s">
        <v>8</v>
      </c>
      <c r="F149" s="148"/>
      <c r="G149" s="149" t="s">
        <v>9</v>
      </c>
      <c r="H149" s="127" t="s">
        <v>10</v>
      </c>
      <c r="I149" s="129" t="s">
        <v>7</v>
      </c>
      <c r="J149" s="154" t="s">
        <v>11</v>
      </c>
      <c r="K149" s="138" t="s">
        <v>12</v>
      </c>
      <c r="L149" s="139" t="s">
        <v>13</v>
      </c>
    </row>
    <row r="150" spans="1:12" ht="48" customHeight="1" x14ac:dyDescent="0.25">
      <c r="A150" s="159"/>
      <c r="B150" s="145"/>
      <c r="C150" s="147"/>
      <c r="D150" s="147"/>
      <c r="E150" s="149"/>
      <c r="F150" s="149"/>
      <c r="G150" s="150"/>
      <c r="H150" s="128"/>
      <c r="I150" s="130"/>
      <c r="J150" s="155"/>
      <c r="K150" s="138"/>
      <c r="L150" s="139"/>
    </row>
    <row r="151" spans="1:12" x14ac:dyDescent="0.25">
      <c r="A151" s="99">
        <v>1</v>
      </c>
      <c r="B151" s="15" t="s">
        <v>147</v>
      </c>
      <c r="C151" s="22" t="s">
        <v>148</v>
      </c>
      <c r="D151" s="22" t="s">
        <v>116</v>
      </c>
      <c r="E151" s="22">
        <v>0.25</v>
      </c>
      <c r="F151" s="22" t="s">
        <v>18</v>
      </c>
      <c r="G151" s="23">
        <v>50</v>
      </c>
      <c r="H151" s="73"/>
      <c r="I151" s="74"/>
      <c r="J151" s="75"/>
      <c r="K151" s="90"/>
      <c r="L151" s="20">
        <f t="shared" ref="L151:L169" si="17">G151*K151</f>
        <v>0</v>
      </c>
    </row>
    <row r="152" spans="1:12" x14ac:dyDescent="0.25">
      <c r="A152" s="99">
        <v>2</v>
      </c>
      <c r="B152" s="15" t="s">
        <v>147</v>
      </c>
      <c r="C152" s="22" t="s">
        <v>148</v>
      </c>
      <c r="D152" s="22" t="s">
        <v>149</v>
      </c>
      <c r="E152" s="16" t="s">
        <v>150</v>
      </c>
      <c r="F152" s="22" t="s">
        <v>18</v>
      </c>
      <c r="G152" s="23">
        <v>40</v>
      </c>
      <c r="H152" s="73"/>
      <c r="I152" s="74"/>
      <c r="J152" s="75"/>
      <c r="K152" s="89"/>
      <c r="L152" s="20">
        <f t="shared" si="17"/>
        <v>0</v>
      </c>
    </row>
    <row r="153" spans="1:12" x14ac:dyDescent="0.25">
      <c r="A153" s="99">
        <v>3</v>
      </c>
      <c r="B153" s="24" t="s">
        <v>151</v>
      </c>
      <c r="C153" s="25" t="s">
        <v>152</v>
      </c>
      <c r="D153" s="25" t="s">
        <v>116</v>
      </c>
      <c r="E153" s="25" t="s">
        <v>153</v>
      </c>
      <c r="F153" s="25" t="s">
        <v>18</v>
      </c>
      <c r="G153" s="30">
        <v>20</v>
      </c>
      <c r="H153" s="73"/>
      <c r="I153" s="74"/>
      <c r="J153" s="75"/>
      <c r="K153" s="89"/>
      <c r="L153" s="20">
        <f t="shared" si="17"/>
        <v>0</v>
      </c>
    </row>
    <row r="154" spans="1:12" ht="22.5" x14ac:dyDescent="0.25">
      <c r="A154" s="99">
        <v>4</v>
      </c>
      <c r="B154" s="15" t="s">
        <v>156</v>
      </c>
      <c r="C154" s="16" t="s">
        <v>157</v>
      </c>
      <c r="D154" s="25" t="s">
        <v>158</v>
      </c>
      <c r="E154" s="16" t="s">
        <v>159</v>
      </c>
      <c r="F154" s="16" t="s">
        <v>18</v>
      </c>
      <c r="G154" s="47">
        <v>60</v>
      </c>
      <c r="H154" s="73"/>
      <c r="I154" s="74"/>
      <c r="J154" s="75"/>
      <c r="K154" s="89"/>
      <c r="L154" s="20">
        <f t="shared" si="17"/>
        <v>0</v>
      </c>
    </row>
    <row r="155" spans="1:12" x14ac:dyDescent="0.25">
      <c r="A155" s="99">
        <v>5</v>
      </c>
      <c r="B155" s="21" t="s">
        <v>156</v>
      </c>
      <c r="C155" s="22" t="s">
        <v>157</v>
      </c>
      <c r="D155" s="22" t="s">
        <v>116</v>
      </c>
      <c r="E155" s="22">
        <v>200</v>
      </c>
      <c r="F155" s="22" t="s">
        <v>18</v>
      </c>
      <c r="G155" s="23">
        <v>150</v>
      </c>
      <c r="H155" s="73"/>
      <c r="I155" s="74"/>
      <c r="J155" s="75"/>
      <c r="K155" s="89"/>
      <c r="L155" s="20">
        <f t="shared" si="17"/>
        <v>0</v>
      </c>
    </row>
    <row r="156" spans="1:12" ht="22.5" x14ac:dyDescent="0.25">
      <c r="A156" s="99">
        <v>6</v>
      </c>
      <c r="B156" s="21" t="s">
        <v>160</v>
      </c>
      <c r="C156" s="22" t="s">
        <v>161</v>
      </c>
      <c r="D156" s="22" t="s">
        <v>143</v>
      </c>
      <c r="E156" s="22" t="s">
        <v>162</v>
      </c>
      <c r="F156" s="22" t="s">
        <v>18</v>
      </c>
      <c r="G156" s="23">
        <v>5</v>
      </c>
      <c r="H156" s="73"/>
      <c r="I156" s="74"/>
      <c r="J156" s="75"/>
      <c r="K156" s="89"/>
      <c r="L156" s="20">
        <f t="shared" si="17"/>
        <v>0</v>
      </c>
    </row>
    <row r="157" spans="1:12" ht="22.5" x14ac:dyDescent="0.25">
      <c r="A157" s="99">
        <v>7</v>
      </c>
      <c r="B157" s="15" t="s">
        <v>163</v>
      </c>
      <c r="C157" s="16" t="s">
        <v>164</v>
      </c>
      <c r="D157" s="16" t="s">
        <v>59</v>
      </c>
      <c r="E157" s="16" t="s">
        <v>165</v>
      </c>
      <c r="F157" s="16" t="s">
        <v>18</v>
      </c>
      <c r="G157" s="47">
        <v>30</v>
      </c>
      <c r="H157" s="73"/>
      <c r="I157" s="74"/>
      <c r="J157" s="75"/>
      <c r="K157" s="89"/>
      <c r="L157" s="20">
        <f t="shared" si="17"/>
        <v>0</v>
      </c>
    </row>
    <row r="158" spans="1:12" ht="22.5" x14ac:dyDescent="0.25">
      <c r="A158" s="99">
        <v>8</v>
      </c>
      <c r="B158" s="24" t="s">
        <v>166</v>
      </c>
      <c r="C158" s="25" t="s">
        <v>167</v>
      </c>
      <c r="D158" s="25" t="s">
        <v>77</v>
      </c>
      <c r="E158" s="22" t="s">
        <v>168</v>
      </c>
      <c r="F158" s="16" t="s">
        <v>18</v>
      </c>
      <c r="G158" s="47">
        <v>3</v>
      </c>
      <c r="H158" s="73"/>
      <c r="I158" s="74"/>
      <c r="J158" s="75"/>
      <c r="K158" s="89"/>
      <c r="L158" s="20">
        <f t="shared" si="17"/>
        <v>0</v>
      </c>
    </row>
    <row r="159" spans="1:12" ht="33.75" x14ac:dyDescent="0.25">
      <c r="A159" s="99">
        <v>9</v>
      </c>
      <c r="B159" s="24" t="s">
        <v>169</v>
      </c>
      <c r="C159" s="25" t="s">
        <v>170</v>
      </c>
      <c r="D159" s="25" t="s">
        <v>171</v>
      </c>
      <c r="E159" s="25" t="s">
        <v>172</v>
      </c>
      <c r="F159" s="25" t="s">
        <v>18</v>
      </c>
      <c r="G159" s="30">
        <v>3</v>
      </c>
      <c r="H159" s="73"/>
      <c r="I159" s="74"/>
      <c r="J159" s="75"/>
      <c r="K159" s="89"/>
      <c r="L159" s="20">
        <f t="shared" si="17"/>
        <v>0</v>
      </c>
    </row>
    <row r="160" spans="1:12" ht="22.5" x14ac:dyDescent="0.25">
      <c r="A160" s="99">
        <v>10</v>
      </c>
      <c r="B160" s="15" t="s">
        <v>169</v>
      </c>
      <c r="C160" s="25" t="s">
        <v>170</v>
      </c>
      <c r="D160" s="22" t="s">
        <v>173</v>
      </c>
      <c r="E160" s="22">
        <v>20</v>
      </c>
      <c r="F160" s="22" t="s">
        <v>18</v>
      </c>
      <c r="G160" s="23">
        <v>80</v>
      </c>
      <c r="H160" s="73"/>
      <c r="I160" s="74"/>
      <c r="J160" s="75"/>
      <c r="K160" s="89"/>
      <c r="L160" s="20">
        <f t="shared" si="17"/>
        <v>0</v>
      </c>
    </row>
    <row r="161" spans="1:12" x14ac:dyDescent="0.25">
      <c r="A161" s="99">
        <v>11</v>
      </c>
      <c r="B161" s="15" t="s">
        <v>174</v>
      </c>
      <c r="C161" s="22" t="s">
        <v>175</v>
      </c>
      <c r="D161" s="22" t="s">
        <v>59</v>
      </c>
      <c r="E161" s="22">
        <v>0.15</v>
      </c>
      <c r="F161" s="32" t="s">
        <v>18</v>
      </c>
      <c r="G161" s="35">
        <v>100</v>
      </c>
      <c r="H161" s="73"/>
      <c r="I161" s="74"/>
      <c r="J161" s="75"/>
      <c r="K161" s="89"/>
      <c r="L161" s="20">
        <f t="shared" si="17"/>
        <v>0</v>
      </c>
    </row>
    <row r="162" spans="1:12" ht="22.5" x14ac:dyDescent="0.25">
      <c r="A162" s="99">
        <v>12</v>
      </c>
      <c r="B162" s="24" t="s">
        <v>176</v>
      </c>
      <c r="C162" s="25" t="s">
        <v>177</v>
      </c>
      <c r="D162" s="25" t="s">
        <v>59</v>
      </c>
      <c r="E162" s="25" t="s">
        <v>178</v>
      </c>
      <c r="F162" s="25" t="s">
        <v>18</v>
      </c>
      <c r="G162" s="30">
        <v>500</v>
      </c>
      <c r="H162" s="73"/>
      <c r="I162" s="74"/>
      <c r="J162" s="75"/>
      <c r="K162" s="89"/>
      <c r="L162" s="20">
        <f t="shared" si="17"/>
        <v>0</v>
      </c>
    </row>
    <row r="163" spans="1:12" x14ac:dyDescent="0.25">
      <c r="A163" s="99">
        <v>13</v>
      </c>
      <c r="B163" s="15" t="s">
        <v>176</v>
      </c>
      <c r="C163" s="16" t="s">
        <v>177</v>
      </c>
      <c r="D163" s="16" t="s">
        <v>116</v>
      </c>
      <c r="E163" s="22">
        <v>40</v>
      </c>
      <c r="F163" s="22" t="s">
        <v>18</v>
      </c>
      <c r="G163" s="23">
        <v>900</v>
      </c>
      <c r="H163" s="73"/>
      <c r="I163" s="74"/>
      <c r="J163" s="75"/>
      <c r="K163" s="89"/>
      <c r="L163" s="20">
        <f t="shared" si="17"/>
        <v>0</v>
      </c>
    </row>
    <row r="164" spans="1:12" x14ac:dyDescent="0.25">
      <c r="A164" s="99">
        <v>14</v>
      </c>
      <c r="B164" s="21" t="s">
        <v>179</v>
      </c>
      <c r="C164" s="22" t="s">
        <v>180</v>
      </c>
      <c r="D164" s="22" t="s">
        <v>181</v>
      </c>
      <c r="E164" s="22">
        <v>50</v>
      </c>
      <c r="F164" s="22" t="s">
        <v>18</v>
      </c>
      <c r="G164" s="23">
        <v>1000</v>
      </c>
      <c r="H164" s="73"/>
      <c r="I164" s="74"/>
      <c r="J164" s="75"/>
      <c r="K164" s="89"/>
      <c r="L164" s="20">
        <f t="shared" si="17"/>
        <v>0</v>
      </c>
    </row>
    <row r="165" spans="1:12" x14ac:dyDescent="0.25">
      <c r="A165" s="99">
        <v>15</v>
      </c>
      <c r="B165" s="21" t="s">
        <v>182</v>
      </c>
      <c r="C165" s="16" t="s">
        <v>183</v>
      </c>
      <c r="D165" s="22" t="s">
        <v>189</v>
      </c>
      <c r="E165" s="22" t="s">
        <v>387</v>
      </c>
      <c r="F165" s="22" t="s">
        <v>18</v>
      </c>
      <c r="G165" s="23">
        <v>60</v>
      </c>
      <c r="H165" s="73"/>
      <c r="I165" s="74"/>
      <c r="J165" s="75"/>
      <c r="K165" s="89"/>
      <c r="L165" s="20">
        <f>G165*K165</f>
        <v>0</v>
      </c>
    </row>
    <row r="166" spans="1:12" ht="22.5" x14ac:dyDescent="0.25">
      <c r="A166" s="99">
        <v>16</v>
      </c>
      <c r="B166" s="15" t="s">
        <v>182</v>
      </c>
      <c r="C166" s="16" t="s">
        <v>183</v>
      </c>
      <c r="D166" s="16" t="s">
        <v>59</v>
      </c>
      <c r="E166" s="16" t="s">
        <v>184</v>
      </c>
      <c r="F166" s="32" t="s">
        <v>18</v>
      </c>
      <c r="G166" s="35">
        <v>10</v>
      </c>
      <c r="H166" s="73"/>
      <c r="I166" s="74"/>
      <c r="J166" s="75"/>
      <c r="K166" s="89"/>
      <c r="L166" s="20">
        <f t="shared" si="17"/>
        <v>0</v>
      </c>
    </row>
    <row r="167" spans="1:12" x14ac:dyDescent="0.25">
      <c r="A167" s="99">
        <v>17</v>
      </c>
      <c r="B167" s="15" t="s">
        <v>187</v>
      </c>
      <c r="C167" s="25" t="s">
        <v>188</v>
      </c>
      <c r="D167" s="22" t="s">
        <v>181</v>
      </c>
      <c r="E167" s="22">
        <v>80</v>
      </c>
      <c r="F167" s="22" t="s">
        <v>18</v>
      </c>
      <c r="G167" s="23">
        <v>900</v>
      </c>
      <c r="H167" s="73"/>
      <c r="I167" s="74"/>
      <c r="J167" s="75"/>
      <c r="K167" s="89"/>
      <c r="L167" s="20">
        <f t="shared" si="17"/>
        <v>0</v>
      </c>
    </row>
    <row r="168" spans="1:12" ht="22.5" x14ac:dyDescent="0.25">
      <c r="A168" s="99">
        <v>18</v>
      </c>
      <c r="B168" s="24" t="s">
        <v>187</v>
      </c>
      <c r="C168" s="25" t="s">
        <v>190</v>
      </c>
      <c r="D168" s="25" t="s">
        <v>59</v>
      </c>
      <c r="E168" s="25" t="s">
        <v>191</v>
      </c>
      <c r="F168" s="22" t="s">
        <v>18</v>
      </c>
      <c r="G168" s="23">
        <v>5</v>
      </c>
      <c r="H168" s="73"/>
      <c r="I168" s="74"/>
      <c r="J168" s="75"/>
      <c r="K168" s="89"/>
      <c r="L168" s="20">
        <f t="shared" si="17"/>
        <v>0</v>
      </c>
    </row>
    <row r="169" spans="1:12" x14ac:dyDescent="0.25">
      <c r="A169" s="99">
        <v>19</v>
      </c>
      <c r="B169" s="24" t="s">
        <v>192</v>
      </c>
      <c r="C169" s="25" t="s">
        <v>193</v>
      </c>
      <c r="D169" s="16" t="s">
        <v>116</v>
      </c>
      <c r="E169" s="25">
        <v>20</v>
      </c>
      <c r="F169" s="22" t="s">
        <v>18</v>
      </c>
      <c r="G169" s="23">
        <v>30</v>
      </c>
      <c r="H169" s="73"/>
      <c r="I169" s="74"/>
      <c r="J169" s="75"/>
      <c r="K169" s="89"/>
      <c r="L169" s="20">
        <f t="shared" si="17"/>
        <v>0</v>
      </c>
    </row>
    <row r="170" spans="1:12" x14ac:dyDescent="0.25">
      <c r="B170" s="27"/>
      <c r="C170" s="27"/>
      <c r="D170" s="27"/>
      <c r="E170" s="27"/>
      <c r="F170" s="27"/>
      <c r="G170" s="27"/>
      <c r="H170" s="137" t="s">
        <v>299</v>
      </c>
      <c r="I170" s="137"/>
      <c r="J170" s="137"/>
      <c r="K170" s="137"/>
      <c r="L170" s="28">
        <f>SUM(L151:L169)</f>
        <v>0</v>
      </c>
    </row>
    <row r="171" spans="1:12" x14ac:dyDescent="0.25">
      <c r="B171" s="27"/>
      <c r="C171" s="27"/>
      <c r="D171" s="27"/>
      <c r="E171" s="27"/>
      <c r="F171" s="27"/>
      <c r="G171" s="27"/>
      <c r="H171" s="116"/>
      <c r="I171" s="116"/>
      <c r="J171" s="116"/>
      <c r="K171" s="116"/>
      <c r="L171" s="117"/>
    </row>
    <row r="172" spans="1:12" x14ac:dyDescent="0.25">
      <c r="B172" s="140" t="s">
        <v>359</v>
      </c>
      <c r="C172" s="140"/>
      <c r="D172" s="140"/>
      <c r="E172" s="140"/>
      <c r="F172" s="140"/>
      <c r="G172" s="140"/>
      <c r="H172" s="140"/>
      <c r="I172" s="140"/>
      <c r="J172" s="140"/>
      <c r="K172" s="141"/>
      <c r="L172" s="141"/>
    </row>
    <row r="173" spans="1:12" x14ac:dyDescent="0.25">
      <c r="A173" s="143" t="s">
        <v>316</v>
      </c>
      <c r="B173" s="144" t="s">
        <v>5</v>
      </c>
      <c r="C173" s="146" t="s">
        <v>6</v>
      </c>
      <c r="D173" s="146" t="s">
        <v>7</v>
      </c>
      <c r="E173" s="148" t="s">
        <v>8</v>
      </c>
      <c r="F173" s="148"/>
      <c r="G173" s="149" t="s">
        <v>9</v>
      </c>
      <c r="H173" s="127" t="s">
        <v>10</v>
      </c>
      <c r="I173" s="129" t="s">
        <v>7</v>
      </c>
      <c r="J173" s="154" t="s">
        <v>11</v>
      </c>
      <c r="K173" s="138" t="s">
        <v>12</v>
      </c>
      <c r="L173" s="139" t="s">
        <v>13</v>
      </c>
    </row>
    <row r="174" spans="1:12" ht="45" customHeight="1" x14ac:dyDescent="0.25">
      <c r="A174" s="159"/>
      <c r="B174" s="145"/>
      <c r="C174" s="147"/>
      <c r="D174" s="147"/>
      <c r="E174" s="149"/>
      <c r="F174" s="149"/>
      <c r="G174" s="150"/>
      <c r="H174" s="128"/>
      <c r="I174" s="130"/>
      <c r="J174" s="155"/>
      <c r="K174" s="138"/>
      <c r="L174" s="139"/>
    </row>
    <row r="175" spans="1:12" ht="45" customHeight="1" x14ac:dyDescent="0.25">
      <c r="A175" s="99">
        <v>1</v>
      </c>
      <c r="B175" s="21" t="s">
        <v>208</v>
      </c>
      <c r="C175" s="22" t="s">
        <v>209</v>
      </c>
      <c r="D175" s="22" t="s">
        <v>210</v>
      </c>
      <c r="E175" s="48">
        <v>0.25</v>
      </c>
      <c r="F175" s="22" t="s">
        <v>211</v>
      </c>
      <c r="G175" s="23">
        <v>25</v>
      </c>
      <c r="H175" s="68"/>
      <c r="I175" s="69"/>
      <c r="J175" s="70"/>
      <c r="K175" s="89"/>
      <c r="L175" s="123">
        <f>G175*K175</f>
        <v>0</v>
      </c>
    </row>
    <row r="176" spans="1:12" ht="22.5" x14ac:dyDescent="0.25">
      <c r="A176" s="99">
        <v>2</v>
      </c>
      <c r="B176" s="21" t="s">
        <v>295</v>
      </c>
      <c r="C176" s="22" t="s">
        <v>306</v>
      </c>
      <c r="D176" s="22" t="s">
        <v>59</v>
      </c>
      <c r="E176" s="48" t="s">
        <v>155</v>
      </c>
      <c r="F176" s="22" t="s">
        <v>126</v>
      </c>
      <c r="G176" s="93">
        <v>120</v>
      </c>
      <c r="H176" s="94"/>
      <c r="I176" s="95"/>
      <c r="J176" s="96"/>
      <c r="K176" s="71"/>
      <c r="L176" s="20">
        <f t="shared" ref="L176" si="18">G176*K176</f>
        <v>0</v>
      </c>
    </row>
    <row r="177" spans="1:12" x14ac:dyDescent="0.25">
      <c r="B177" s="27"/>
      <c r="C177" s="27"/>
      <c r="D177" s="27"/>
      <c r="E177" s="27"/>
      <c r="F177" s="27"/>
      <c r="G177" s="27"/>
      <c r="H177" s="137" t="s">
        <v>299</v>
      </c>
      <c r="I177" s="137"/>
      <c r="J177" s="137"/>
      <c r="K177" s="137"/>
      <c r="L177" s="28">
        <f>SUM(L175:L176)</f>
        <v>0</v>
      </c>
    </row>
    <row r="178" spans="1:12" x14ac:dyDescent="0.25">
      <c r="B178" s="27"/>
      <c r="C178" s="27"/>
      <c r="D178" s="27"/>
      <c r="E178" s="27"/>
      <c r="F178" s="27"/>
      <c r="G178" s="27"/>
      <c r="H178" s="116"/>
      <c r="I178" s="116"/>
      <c r="J178" s="116"/>
      <c r="K178" s="116"/>
      <c r="L178" s="117"/>
    </row>
    <row r="179" spans="1:12" x14ac:dyDescent="0.25">
      <c r="B179" s="140" t="s">
        <v>360</v>
      </c>
      <c r="C179" s="140"/>
      <c r="D179" s="140"/>
      <c r="E179" s="140"/>
      <c r="F179" s="140"/>
      <c r="G179" s="140"/>
      <c r="H179" s="140"/>
      <c r="I179" s="140"/>
      <c r="J179" s="140"/>
      <c r="K179" s="141"/>
      <c r="L179" s="141"/>
    </row>
    <row r="180" spans="1:12" ht="15" customHeight="1" x14ac:dyDescent="0.25">
      <c r="A180" s="143" t="s">
        <v>316</v>
      </c>
      <c r="B180" s="144" t="s">
        <v>5</v>
      </c>
      <c r="C180" s="146" t="s">
        <v>6</v>
      </c>
      <c r="D180" s="146" t="s">
        <v>7</v>
      </c>
      <c r="E180" s="148" t="s">
        <v>8</v>
      </c>
      <c r="F180" s="148"/>
      <c r="G180" s="149" t="s">
        <v>9</v>
      </c>
      <c r="H180" s="127" t="s">
        <v>10</v>
      </c>
      <c r="I180" s="129" t="s">
        <v>7</v>
      </c>
      <c r="J180" s="154" t="s">
        <v>11</v>
      </c>
      <c r="K180" s="138" t="s">
        <v>12</v>
      </c>
      <c r="L180" s="139" t="s">
        <v>13</v>
      </c>
    </row>
    <row r="181" spans="1:12" ht="56.25" customHeight="1" x14ac:dyDescent="0.25">
      <c r="A181" s="159"/>
      <c r="B181" s="145"/>
      <c r="C181" s="147"/>
      <c r="D181" s="147"/>
      <c r="E181" s="149"/>
      <c r="F181" s="149"/>
      <c r="G181" s="150"/>
      <c r="H181" s="128"/>
      <c r="I181" s="130"/>
      <c r="J181" s="155"/>
      <c r="K181" s="138"/>
      <c r="L181" s="139"/>
    </row>
    <row r="182" spans="1:12" ht="22.5" x14ac:dyDescent="0.25">
      <c r="A182" s="99">
        <v>1</v>
      </c>
      <c r="B182" s="24" t="s">
        <v>194</v>
      </c>
      <c r="C182" s="25" t="s">
        <v>195</v>
      </c>
      <c r="D182" s="25" t="s">
        <v>94</v>
      </c>
      <c r="E182" s="25" t="s">
        <v>307</v>
      </c>
      <c r="F182" s="25" t="s">
        <v>126</v>
      </c>
      <c r="G182" s="30">
        <v>50</v>
      </c>
      <c r="H182" s="73"/>
      <c r="I182" s="74"/>
      <c r="J182" s="75"/>
      <c r="K182" s="90"/>
      <c r="L182" s="20">
        <f t="shared" ref="L182:L187" si="19">G182*K182</f>
        <v>0</v>
      </c>
    </row>
    <row r="183" spans="1:12" x14ac:dyDescent="0.25">
      <c r="A183" s="99">
        <v>2</v>
      </c>
      <c r="B183" s="24" t="s">
        <v>196</v>
      </c>
      <c r="C183" s="25" t="s">
        <v>197</v>
      </c>
      <c r="D183" s="25" t="s">
        <v>94</v>
      </c>
      <c r="E183" s="25">
        <v>4</v>
      </c>
      <c r="F183" s="25" t="s">
        <v>18</v>
      </c>
      <c r="G183" s="30">
        <v>6000</v>
      </c>
      <c r="H183" s="73"/>
      <c r="I183" s="74"/>
      <c r="J183" s="75"/>
      <c r="K183" s="89"/>
      <c r="L183" s="20">
        <f t="shared" si="19"/>
        <v>0</v>
      </c>
    </row>
    <row r="184" spans="1:12" ht="33.75" x14ac:dyDescent="0.25">
      <c r="A184" s="99">
        <v>3</v>
      </c>
      <c r="B184" s="15" t="s">
        <v>198</v>
      </c>
      <c r="C184" s="16" t="s">
        <v>199</v>
      </c>
      <c r="D184" s="16" t="s">
        <v>388</v>
      </c>
      <c r="E184" s="16">
        <v>15.78</v>
      </c>
      <c r="F184" s="22" t="s">
        <v>18</v>
      </c>
      <c r="G184" s="23">
        <v>8300</v>
      </c>
      <c r="H184" s="73"/>
      <c r="I184" s="74"/>
      <c r="J184" s="75"/>
      <c r="K184" s="89"/>
      <c r="L184" s="20">
        <f t="shared" si="19"/>
        <v>0</v>
      </c>
    </row>
    <row r="185" spans="1:12" ht="33.75" x14ac:dyDescent="0.25">
      <c r="A185" s="99">
        <v>4</v>
      </c>
      <c r="B185" s="15" t="s">
        <v>198</v>
      </c>
      <c r="C185" s="16" t="s">
        <v>199</v>
      </c>
      <c r="D185" s="16" t="s">
        <v>388</v>
      </c>
      <c r="E185" s="22">
        <v>40</v>
      </c>
      <c r="F185" s="22" t="s">
        <v>18</v>
      </c>
      <c r="G185" s="23">
        <v>3200</v>
      </c>
      <c r="H185" s="73"/>
      <c r="I185" s="74"/>
      <c r="J185" s="75"/>
      <c r="K185" s="89"/>
      <c r="L185" s="20">
        <f t="shared" si="19"/>
        <v>0</v>
      </c>
    </row>
    <row r="186" spans="1:12" ht="33.75" x14ac:dyDescent="0.25">
      <c r="A186" s="99">
        <v>5</v>
      </c>
      <c r="B186" s="15" t="s">
        <v>198</v>
      </c>
      <c r="C186" s="16" t="s">
        <v>199</v>
      </c>
      <c r="D186" s="16" t="s">
        <v>388</v>
      </c>
      <c r="E186" s="22">
        <v>125</v>
      </c>
      <c r="F186" s="22" t="s">
        <v>18</v>
      </c>
      <c r="G186" s="23">
        <v>5</v>
      </c>
      <c r="H186" s="73"/>
      <c r="I186" s="74"/>
      <c r="J186" s="75"/>
      <c r="K186" s="89"/>
      <c r="L186" s="20">
        <f t="shared" si="19"/>
        <v>0</v>
      </c>
    </row>
    <row r="187" spans="1:12" x14ac:dyDescent="0.25">
      <c r="A187" s="99">
        <v>6</v>
      </c>
      <c r="B187" s="24" t="s">
        <v>198</v>
      </c>
      <c r="C187" s="25" t="s">
        <v>199</v>
      </c>
      <c r="D187" s="25" t="s">
        <v>116</v>
      </c>
      <c r="E187" s="22">
        <v>4</v>
      </c>
      <c r="F187" s="22" t="s">
        <v>18</v>
      </c>
      <c r="G187" s="23">
        <v>2600</v>
      </c>
      <c r="H187" s="73"/>
      <c r="I187" s="74"/>
      <c r="J187" s="75"/>
      <c r="K187" s="89"/>
      <c r="L187" s="20">
        <f t="shared" si="19"/>
        <v>0</v>
      </c>
    </row>
    <row r="188" spans="1:12" x14ac:dyDescent="0.25">
      <c r="B188" s="27"/>
      <c r="C188" s="27"/>
      <c r="D188" s="27"/>
      <c r="E188" s="27"/>
      <c r="F188" s="27"/>
      <c r="G188" s="27"/>
      <c r="H188" s="137" t="s">
        <v>299</v>
      </c>
      <c r="I188" s="137"/>
      <c r="J188" s="137"/>
      <c r="K188" s="137"/>
      <c r="L188" s="28">
        <f>SUM(L182:L187)</f>
        <v>0</v>
      </c>
    </row>
    <row r="189" spans="1:12" x14ac:dyDescent="0.25">
      <c r="B189" s="27"/>
      <c r="C189" s="27"/>
      <c r="D189" s="27"/>
      <c r="E189" s="27"/>
      <c r="F189" s="27"/>
      <c r="G189" s="27"/>
      <c r="H189" s="116"/>
      <c r="I189" s="116"/>
      <c r="J189" s="116"/>
      <c r="K189" s="116"/>
      <c r="L189" s="117"/>
    </row>
    <row r="190" spans="1:12" x14ac:dyDescent="0.25">
      <c r="B190" s="140" t="s">
        <v>361</v>
      </c>
      <c r="C190" s="140"/>
      <c r="D190" s="140"/>
      <c r="E190" s="140"/>
      <c r="F190" s="140"/>
      <c r="G190" s="140"/>
      <c r="H190" s="140"/>
      <c r="I190" s="140"/>
      <c r="J190" s="140"/>
      <c r="K190" s="141"/>
      <c r="L190" s="141"/>
    </row>
    <row r="191" spans="1:12" x14ac:dyDescent="0.25">
      <c r="A191" s="142" t="s">
        <v>316</v>
      </c>
      <c r="B191" s="144" t="s">
        <v>5</v>
      </c>
      <c r="C191" s="146" t="s">
        <v>6</v>
      </c>
      <c r="D191" s="146" t="s">
        <v>7</v>
      </c>
      <c r="E191" s="148" t="s">
        <v>8</v>
      </c>
      <c r="F191" s="148"/>
      <c r="G191" s="149" t="s">
        <v>9</v>
      </c>
      <c r="H191" s="127" t="s">
        <v>10</v>
      </c>
      <c r="I191" s="129" t="s">
        <v>7</v>
      </c>
      <c r="J191" s="154" t="s">
        <v>11</v>
      </c>
      <c r="K191" s="138" t="s">
        <v>12</v>
      </c>
      <c r="L191" s="139" t="s">
        <v>13</v>
      </c>
    </row>
    <row r="192" spans="1:12" ht="45" customHeight="1" x14ac:dyDescent="0.25">
      <c r="A192" s="142"/>
      <c r="B192" s="145"/>
      <c r="C192" s="147"/>
      <c r="D192" s="147"/>
      <c r="E192" s="149"/>
      <c r="F192" s="149"/>
      <c r="G192" s="150"/>
      <c r="H192" s="128"/>
      <c r="I192" s="130"/>
      <c r="J192" s="155"/>
      <c r="K192" s="138"/>
      <c r="L192" s="139"/>
    </row>
    <row r="193" spans="1:12" ht="22.5" x14ac:dyDescent="0.25">
      <c r="A193" s="99">
        <v>1</v>
      </c>
      <c r="B193" s="24" t="s">
        <v>200</v>
      </c>
      <c r="C193" s="25" t="s">
        <v>201</v>
      </c>
      <c r="D193" s="25" t="s">
        <v>59</v>
      </c>
      <c r="E193" s="25" t="s">
        <v>202</v>
      </c>
      <c r="F193" s="25" t="s">
        <v>18</v>
      </c>
      <c r="G193" s="30">
        <v>400</v>
      </c>
      <c r="H193" s="73"/>
      <c r="I193" s="74"/>
      <c r="J193" s="75"/>
      <c r="K193" s="90"/>
      <c r="L193" s="20">
        <f t="shared" ref="L193:L196" si="20">G193*K193</f>
        <v>0</v>
      </c>
    </row>
    <row r="194" spans="1:12" x14ac:dyDescent="0.25">
      <c r="A194" s="99">
        <v>2</v>
      </c>
      <c r="B194" s="24" t="s">
        <v>200</v>
      </c>
      <c r="C194" s="25" t="s">
        <v>203</v>
      </c>
      <c r="D194" s="25" t="s">
        <v>115</v>
      </c>
      <c r="E194" s="25">
        <v>50</v>
      </c>
      <c r="F194" s="25" t="s">
        <v>18</v>
      </c>
      <c r="G194" s="30">
        <v>70</v>
      </c>
      <c r="H194" s="73"/>
      <c r="I194" s="74"/>
      <c r="J194" s="75"/>
      <c r="K194" s="89"/>
      <c r="L194" s="20">
        <f t="shared" si="20"/>
        <v>0</v>
      </c>
    </row>
    <row r="195" spans="1:12" x14ac:dyDescent="0.25">
      <c r="A195" s="99">
        <v>3</v>
      </c>
      <c r="B195" s="24" t="s">
        <v>204</v>
      </c>
      <c r="C195" s="25" t="s">
        <v>205</v>
      </c>
      <c r="D195" s="25" t="s">
        <v>59</v>
      </c>
      <c r="E195" s="25" t="s">
        <v>206</v>
      </c>
      <c r="F195" s="25" t="s">
        <v>18</v>
      </c>
      <c r="G195" s="30">
        <v>40</v>
      </c>
      <c r="H195" s="73"/>
      <c r="I195" s="74"/>
      <c r="J195" s="75"/>
      <c r="K195" s="89"/>
      <c r="L195" s="20">
        <f t="shared" si="20"/>
        <v>0</v>
      </c>
    </row>
    <row r="196" spans="1:12" x14ac:dyDescent="0.25">
      <c r="A196" s="99">
        <v>4</v>
      </c>
      <c r="B196" s="21" t="s">
        <v>216</v>
      </c>
      <c r="C196" s="22" t="s">
        <v>217</v>
      </c>
      <c r="D196" s="22" t="s">
        <v>59</v>
      </c>
      <c r="E196" s="22">
        <v>1000</v>
      </c>
      <c r="F196" s="22" t="s">
        <v>207</v>
      </c>
      <c r="G196" s="23">
        <v>10</v>
      </c>
      <c r="H196" s="73"/>
      <c r="I196" s="74"/>
      <c r="J196" s="75"/>
      <c r="K196" s="89"/>
      <c r="L196" s="20">
        <f t="shared" si="20"/>
        <v>0</v>
      </c>
    </row>
    <row r="197" spans="1:12" x14ac:dyDescent="0.25">
      <c r="B197" s="27"/>
      <c r="C197" s="27"/>
      <c r="D197" s="27"/>
      <c r="E197" s="27"/>
      <c r="F197" s="27"/>
      <c r="G197" s="27"/>
      <c r="H197" s="137" t="s">
        <v>299</v>
      </c>
      <c r="I197" s="137"/>
      <c r="J197" s="137"/>
      <c r="K197" s="137"/>
      <c r="L197" s="28">
        <f>SUM(L193:L196)</f>
        <v>0</v>
      </c>
    </row>
    <row r="198" spans="1:12" x14ac:dyDescent="0.25">
      <c r="B198" s="27"/>
      <c r="C198" s="27"/>
      <c r="D198" s="27"/>
      <c r="E198" s="27"/>
      <c r="F198" s="27"/>
      <c r="G198" s="27"/>
      <c r="H198" s="116"/>
      <c r="I198" s="116"/>
      <c r="J198" s="116"/>
      <c r="K198" s="116"/>
      <c r="L198" s="117"/>
    </row>
    <row r="199" spans="1:12" x14ac:dyDescent="0.25">
      <c r="B199" s="140" t="s">
        <v>362</v>
      </c>
      <c r="C199" s="140"/>
      <c r="D199" s="140"/>
      <c r="E199" s="140"/>
      <c r="F199" s="140"/>
      <c r="G199" s="140"/>
      <c r="H199" s="140"/>
      <c r="I199" s="140"/>
      <c r="J199" s="140"/>
      <c r="K199" s="141"/>
      <c r="L199" s="141"/>
    </row>
    <row r="200" spans="1:12" x14ac:dyDescent="0.25">
      <c r="A200" s="142" t="s">
        <v>316</v>
      </c>
      <c r="B200" s="144" t="s">
        <v>5</v>
      </c>
      <c r="C200" s="146" t="s">
        <v>6</v>
      </c>
      <c r="D200" s="146" t="s">
        <v>7</v>
      </c>
      <c r="E200" s="148" t="s">
        <v>8</v>
      </c>
      <c r="F200" s="148"/>
      <c r="G200" s="149" t="s">
        <v>9</v>
      </c>
      <c r="H200" s="127" t="s">
        <v>10</v>
      </c>
      <c r="I200" s="129" t="s">
        <v>7</v>
      </c>
      <c r="J200" s="154" t="s">
        <v>11</v>
      </c>
      <c r="K200" s="138" t="s">
        <v>12</v>
      </c>
      <c r="L200" s="139" t="s">
        <v>13</v>
      </c>
    </row>
    <row r="201" spans="1:12" ht="62.25" customHeight="1" x14ac:dyDescent="0.25">
      <c r="A201" s="142"/>
      <c r="B201" s="145"/>
      <c r="C201" s="147"/>
      <c r="D201" s="147"/>
      <c r="E201" s="149"/>
      <c r="F201" s="149"/>
      <c r="G201" s="150"/>
      <c r="H201" s="128"/>
      <c r="I201" s="130"/>
      <c r="J201" s="155"/>
      <c r="K201" s="138"/>
      <c r="L201" s="139"/>
    </row>
    <row r="202" spans="1:12" x14ac:dyDescent="0.25">
      <c r="A202" s="99">
        <v>1</v>
      </c>
      <c r="B202" s="21" t="s">
        <v>220</v>
      </c>
      <c r="C202" s="22" t="s">
        <v>221</v>
      </c>
      <c r="D202" s="22" t="s">
        <v>84</v>
      </c>
      <c r="E202" s="22" t="s">
        <v>389</v>
      </c>
      <c r="F202" s="22" t="s">
        <v>18</v>
      </c>
      <c r="G202" s="23">
        <v>10</v>
      </c>
      <c r="H202" s="73"/>
      <c r="I202" s="74"/>
      <c r="J202" s="75"/>
      <c r="K202" s="90"/>
      <c r="L202" s="20">
        <f t="shared" ref="L202:L205" si="21">G202*K202</f>
        <v>0</v>
      </c>
    </row>
    <row r="203" spans="1:12" ht="22.5" x14ac:dyDescent="0.25">
      <c r="A203" s="99">
        <v>2</v>
      </c>
      <c r="B203" s="15" t="s">
        <v>222</v>
      </c>
      <c r="C203" s="22" t="s">
        <v>223</v>
      </c>
      <c r="D203" s="22" t="s">
        <v>84</v>
      </c>
      <c r="E203" s="22" t="s">
        <v>390</v>
      </c>
      <c r="F203" s="22" t="s">
        <v>18</v>
      </c>
      <c r="G203" s="23">
        <v>10</v>
      </c>
      <c r="H203" s="73"/>
      <c r="I203" s="74"/>
      <c r="J203" s="75"/>
      <c r="K203" s="89"/>
      <c r="L203" s="20">
        <f t="shared" si="21"/>
        <v>0</v>
      </c>
    </row>
    <row r="204" spans="1:12" x14ac:dyDescent="0.25">
      <c r="A204" s="99">
        <v>3</v>
      </c>
      <c r="B204" s="24" t="s">
        <v>224</v>
      </c>
      <c r="C204" s="25" t="s">
        <v>225</v>
      </c>
      <c r="D204" s="25" t="s">
        <v>27</v>
      </c>
      <c r="E204" s="25">
        <v>25</v>
      </c>
      <c r="F204" s="25" t="s">
        <v>18</v>
      </c>
      <c r="G204" s="30">
        <v>1100</v>
      </c>
      <c r="H204" s="73"/>
      <c r="I204" s="74"/>
      <c r="J204" s="75"/>
      <c r="K204" s="89"/>
      <c r="L204" s="20">
        <f t="shared" si="21"/>
        <v>0</v>
      </c>
    </row>
    <row r="205" spans="1:12" x14ac:dyDescent="0.25">
      <c r="A205" s="99">
        <v>4</v>
      </c>
      <c r="B205" s="21" t="s">
        <v>226</v>
      </c>
      <c r="C205" s="22" t="s">
        <v>227</v>
      </c>
      <c r="D205" s="22" t="s">
        <v>87</v>
      </c>
      <c r="E205" s="22" t="s">
        <v>391</v>
      </c>
      <c r="F205" s="22" t="s">
        <v>18</v>
      </c>
      <c r="G205" s="23">
        <v>10</v>
      </c>
      <c r="H205" s="73"/>
      <c r="I205" s="74"/>
      <c r="J205" s="75"/>
      <c r="K205" s="89"/>
      <c r="L205" s="20">
        <f t="shared" si="21"/>
        <v>0</v>
      </c>
    </row>
    <row r="206" spans="1:12" x14ac:dyDescent="0.25">
      <c r="B206" s="27"/>
      <c r="C206" s="27"/>
      <c r="D206" s="27"/>
      <c r="E206" s="27"/>
      <c r="F206" s="27"/>
      <c r="G206" s="27"/>
      <c r="H206" s="137" t="s">
        <v>299</v>
      </c>
      <c r="I206" s="137"/>
      <c r="J206" s="137"/>
      <c r="K206" s="137"/>
      <c r="L206" s="28">
        <f>SUM(L202:L205)</f>
        <v>0</v>
      </c>
    </row>
    <row r="207" spans="1:12" x14ac:dyDescent="0.25">
      <c r="B207" s="27"/>
      <c r="C207" s="27"/>
      <c r="D207" s="27"/>
      <c r="E207" s="27"/>
      <c r="F207" s="27"/>
      <c r="G207" s="27"/>
      <c r="H207" s="116"/>
      <c r="I207" s="116"/>
      <c r="J207" s="116"/>
      <c r="K207" s="116"/>
      <c r="L207" s="117"/>
    </row>
    <row r="208" spans="1:12" x14ac:dyDescent="0.25">
      <c r="B208" s="140" t="s">
        <v>363</v>
      </c>
      <c r="C208" s="140"/>
      <c r="D208" s="140"/>
      <c r="E208" s="140"/>
      <c r="F208" s="140"/>
      <c r="G208" s="140"/>
      <c r="H208" s="140"/>
      <c r="I208" s="140"/>
      <c r="J208" s="140"/>
      <c r="K208" s="141"/>
      <c r="L208" s="141"/>
    </row>
    <row r="209" spans="1:12" x14ac:dyDescent="0.25">
      <c r="A209" s="142" t="s">
        <v>316</v>
      </c>
      <c r="B209" s="144" t="s">
        <v>5</v>
      </c>
      <c r="C209" s="146" t="s">
        <v>6</v>
      </c>
      <c r="D209" s="146" t="s">
        <v>7</v>
      </c>
      <c r="E209" s="148" t="s">
        <v>8</v>
      </c>
      <c r="F209" s="148"/>
      <c r="G209" s="149" t="s">
        <v>9</v>
      </c>
      <c r="H209" s="127" t="s">
        <v>10</v>
      </c>
      <c r="I209" s="129" t="s">
        <v>7</v>
      </c>
      <c r="J209" s="154" t="s">
        <v>11</v>
      </c>
      <c r="K209" s="138" t="s">
        <v>12</v>
      </c>
      <c r="L209" s="139" t="s">
        <v>13</v>
      </c>
    </row>
    <row r="210" spans="1:12" ht="47.25" customHeight="1" x14ac:dyDescent="0.25">
      <c r="A210" s="142"/>
      <c r="B210" s="145"/>
      <c r="C210" s="147"/>
      <c r="D210" s="147"/>
      <c r="E210" s="149"/>
      <c r="F210" s="149"/>
      <c r="G210" s="150"/>
      <c r="H210" s="128"/>
      <c r="I210" s="130"/>
      <c r="J210" s="155"/>
      <c r="K210" s="138"/>
      <c r="L210" s="139"/>
    </row>
    <row r="211" spans="1:12" x14ac:dyDescent="0.25">
      <c r="A211" s="99">
        <v>1</v>
      </c>
      <c r="B211" s="21" t="s">
        <v>228</v>
      </c>
      <c r="C211" s="22" t="s">
        <v>229</v>
      </c>
      <c r="D211" s="22" t="s">
        <v>230</v>
      </c>
      <c r="E211" s="22">
        <v>1200</v>
      </c>
      <c r="F211" s="22" t="s">
        <v>18</v>
      </c>
      <c r="G211" s="23">
        <v>600</v>
      </c>
      <c r="H211" s="68"/>
      <c r="I211" s="69"/>
      <c r="J211" s="70"/>
      <c r="K211" s="90"/>
      <c r="L211" s="20">
        <f t="shared" ref="L211:L212" si="22">G211*K211</f>
        <v>0</v>
      </c>
    </row>
    <row r="212" spans="1:12" x14ac:dyDescent="0.25">
      <c r="A212" s="99">
        <v>2</v>
      </c>
      <c r="B212" s="21" t="s">
        <v>228</v>
      </c>
      <c r="C212" s="22" t="s">
        <v>229</v>
      </c>
      <c r="D212" s="22" t="s">
        <v>59</v>
      </c>
      <c r="E212" s="22">
        <v>3000</v>
      </c>
      <c r="F212" s="22" t="s">
        <v>231</v>
      </c>
      <c r="G212" s="23">
        <v>150</v>
      </c>
      <c r="H212" s="68"/>
      <c r="I212" s="69"/>
      <c r="J212" s="70"/>
      <c r="K212" s="89"/>
      <c r="L212" s="20">
        <f t="shared" si="22"/>
        <v>0</v>
      </c>
    </row>
    <row r="213" spans="1:12" x14ac:dyDescent="0.25">
      <c r="B213" s="27"/>
      <c r="C213" s="27"/>
      <c r="D213" s="27"/>
      <c r="E213" s="27"/>
      <c r="F213" s="27"/>
      <c r="G213" s="27"/>
      <c r="H213" s="137" t="s">
        <v>299</v>
      </c>
      <c r="I213" s="137"/>
      <c r="J213" s="137"/>
      <c r="K213" s="137"/>
      <c r="L213" s="28">
        <f>SUM(L211:L212)</f>
        <v>0</v>
      </c>
    </row>
    <row r="214" spans="1:12" x14ac:dyDescent="0.25">
      <c r="B214" s="27"/>
      <c r="C214" s="27"/>
      <c r="D214" s="27"/>
      <c r="E214" s="27"/>
      <c r="F214" s="27"/>
      <c r="G214" s="27"/>
      <c r="H214" s="116"/>
      <c r="I214" s="116"/>
      <c r="J214" s="116"/>
      <c r="K214" s="116"/>
      <c r="L214" s="117"/>
    </row>
    <row r="215" spans="1:12" x14ac:dyDescent="0.25">
      <c r="B215" s="140" t="s">
        <v>364</v>
      </c>
      <c r="C215" s="140"/>
      <c r="D215" s="140"/>
      <c r="E215" s="140"/>
      <c r="F215" s="140"/>
      <c r="G215" s="140"/>
      <c r="H215" s="140"/>
      <c r="I215" s="140"/>
      <c r="J215" s="140"/>
      <c r="K215" s="141"/>
      <c r="L215" s="141"/>
    </row>
    <row r="216" spans="1:12" x14ac:dyDescent="0.25">
      <c r="A216" s="156" t="s">
        <v>316</v>
      </c>
      <c r="B216" s="157" t="s">
        <v>5</v>
      </c>
      <c r="C216" s="146" t="s">
        <v>6</v>
      </c>
      <c r="D216" s="146" t="s">
        <v>7</v>
      </c>
      <c r="E216" s="148" t="s">
        <v>8</v>
      </c>
      <c r="F216" s="148"/>
      <c r="G216" s="149" t="s">
        <v>9</v>
      </c>
      <c r="H216" s="127" t="s">
        <v>10</v>
      </c>
      <c r="I216" s="129" t="s">
        <v>7</v>
      </c>
      <c r="J216" s="154" t="s">
        <v>11</v>
      </c>
      <c r="K216" s="138" t="s">
        <v>12</v>
      </c>
      <c r="L216" s="139" t="s">
        <v>13</v>
      </c>
    </row>
    <row r="217" spans="1:12" ht="53.25" customHeight="1" x14ac:dyDescent="0.25">
      <c r="A217" s="156"/>
      <c r="B217" s="158"/>
      <c r="C217" s="147"/>
      <c r="D217" s="147"/>
      <c r="E217" s="149"/>
      <c r="F217" s="149"/>
      <c r="G217" s="150"/>
      <c r="H217" s="128"/>
      <c r="I217" s="130"/>
      <c r="J217" s="155"/>
      <c r="K217" s="138"/>
      <c r="L217" s="139"/>
    </row>
    <row r="218" spans="1:12" x14ac:dyDescent="0.25">
      <c r="A218" s="99">
        <v>1</v>
      </c>
      <c r="B218" s="21" t="s">
        <v>212</v>
      </c>
      <c r="C218" s="22" t="s">
        <v>213</v>
      </c>
      <c r="D218" s="22" t="s">
        <v>59</v>
      </c>
      <c r="E218" s="22">
        <v>100</v>
      </c>
      <c r="F218" s="22" t="s">
        <v>207</v>
      </c>
      <c r="G218" s="23">
        <v>5</v>
      </c>
      <c r="H218" s="68"/>
      <c r="I218" s="69"/>
      <c r="J218" s="70"/>
      <c r="K218" s="89"/>
      <c r="L218" s="20">
        <f t="shared" ref="L218:L220" si="23">G218*K218</f>
        <v>0</v>
      </c>
    </row>
    <row r="219" spans="1:12" ht="22.5" x14ac:dyDescent="0.25">
      <c r="A219" s="99">
        <v>2</v>
      </c>
      <c r="B219" s="21" t="s">
        <v>214</v>
      </c>
      <c r="C219" s="22" t="s">
        <v>215</v>
      </c>
      <c r="D219" s="22" t="s">
        <v>108</v>
      </c>
      <c r="E219" s="22" t="s">
        <v>392</v>
      </c>
      <c r="F219" s="22" t="s">
        <v>18</v>
      </c>
      <c r="G219" s="23">
        <v>10</v>
      </c>
      <c r="H219" s="68"/>
      <c r="I219" s="69"/>
      <c r="J219" s="70"/>
      <c r="K219" s="89"/>
      <c r="L219" s="20">
        <f t="shared" si="23"/>
        <v>0</v>
      </c>
    </row>
    <row r="220" spans="1:12" ht="22.5" x14ac:dyDescent="0.25">
      <c r="A220" s="99">
        <v>3</v>
      </c>
      <c r="B220" s="49" t="s">
        <v>218</v>
      </c>
      <c r="C220" s="50" t="s">
        <v>219</v>
      </c>
      <c r="D220" s="22" t="s">
        <v>108</v>
      </c>
      <c r="E220" s="51" t="s">
        <v>393</v>
      </c>
      <c r="F220" s="51" t="s">
        <v>18</v>
      </c>
      <c r="G220" s="52">
        <v>5</v>
      </c>
      <c r="H220" s="68"/>
      <c r="I220" s="69"/>
      <c r="J220" s="70"/>
      <c r="K220" s="89"/>
      <c r="L220" s="20">
        <f t="shared" si="23"/>
        <v>0</v>
      </c>
    </row>
    <row r="221" spans="1:12" x14ac:dyDescent="0.25">
      <c r="B221" s="27"/>
      <c r="C221" s="27"/>
      <c r="D221" s="27"/>
      <c r="E221" s="27"/>
      <c r="F221" s="27"/>
      <c r="G221" s="27"/>
      <c r="H221" s="137" t="s">
        <v>299</v>
      </c>
      <c r="I221" s="137"/>
      <c r="J221" s="137"/>
      <c r="K221" s="137"/>
      <c r="L221" s="28">
        <f>SUM(L218:L220)</f>
        <v>0</v>
      </c>
    </row>
    <row r="222" spans="1:12" x14ac:dyDescent="0.25">
      <c r="B222" s="27"/>
      <c r="C222" s="27"/>
      <c r="D222" s="27"/>
      <c r="E222" s="27"/>
      <c r="F222" s="27"/>
      <c r="G222" s="27"/>
      <c r="H222" s="116"/>
      <c r="I222" s="116"/>
      <c r="J222" s="116"/>
      <c r="K222" s="116"/>
      <c r="L222" s="117"/>
    </row>
    <row r="223" spans="1:12" x14ac:dyDescent="0.25">
      <c r="A223" s="14"/>
      <c r="B223" s="140" t="s">
        <v>365</v>
      </c>
      <c r="C223" s="140"/>
      <c r="D223" s="140"/>
      <c r="E223" s="140"/>
      <c r="F223" s="140"/>
      <c r="G223" s="140"/>
      <c r="H223" s="140"/>
      <c r="I223" s="140"/>
      <c r="J223" s="140"/>
      <c r="K223" s="141"/>
      <c r="L223" s="141"/>
    </row>
    <row r="224" spans="1:12" ht="15" customHeight="1" x14ac:dyDescent="0.25">
      <c r="A224" s="142" t="s">
        <v>316</v>
      </c>
      <c r="B224" s="144" t="s">
        <v>5</v>
      </c>
      <c r="C224" s="146" t="s">
        <v>6</v>
      </c>
      <c r="D224" s="147" t="s">
        <v>7</v>
      </c>
      <c r="E224" s="148" t="s">
        <v>8</v>
      </c>
      <c r="F224" s="148"/>
      <c r="G224" s="149" t="s">
        <v>9</v>
      </c>
      <c r="H224" s="127" t="s">
        <v>10</v>
      </c>
      <c r="I224" s="129" t="s">
        <v>7</v>
      </c>
      <c r="J224" s="154" t="s">
        <v>11</v>
      </c>
      <c r="K224" s="138" t="s">
        <v>12</v>
      </c>
      <c r="L224" s="139" t="s">
        <v>13</v>
      </c>
    </row>
    <row r="225" spans="1:12" ht="60.75" customHeight="1" x14ac:dyDescent="0.25">
      <c r="A225" s="142"/>
      <c r="B225" s="145"/>
      <c r="C225" s="147"/>
      <c r="D225" s="153"/>
      <c r="E225" s="149"/>
      <c r="F225" s="149"/>
      <c r="G225" s="150"/>
      <c r="H225" s="128"/>
      <c r="I225" s="130"/>
      <c r="J225" s="155"/>
      <c r="K225" s="138"/>
      <c r="L225" s="139"/>
    </row>
    <row r="226" spans="1:12" ht="22.5" x14ac:dyDescent="0.25">
      <c r="A226" s="99">
        <v>1</v>
      </c>
      <c r="B226" s="24" t="s">
        <v>234</v>
      </c>
      <c r="C226" s="25" t="s">
        <v>235</v>
      </c>
      <c r="D226" s="25" t="s">
        <v>59</v>
      </c>
      <c r="E226" s="25" t="s">
        <v>236</v>
      </c>
      <c r="F226" s="32" t="s">
        <v>18</v>
      </c>
      <c r="G226" s="35">
        <v>180</v>
      </c>
      <c r="H226" s="73"/>
      <c r="I226" s="74"/>
      <c r="J226" s="75"/>
      <c r="K226" s="89"/>
      <c r="L226" s="20">
        <f t="shared" ref="L226:L230" si="24">G226*K226</f>
        <v>0</v>
      </c>
    </row>
    <row r="227" spans="1:12" x14ac:dyDescent="0.25">
      <c r="A227" s="99">
        <v>2</v>
      </c>
      <c r="B227" s="24" t="s">
        <v>234</v>
      </c>
      <c r="C227" s="25" t="s">
        <v>235</v>
      </c>
      <c r="D227" s="25" t="s">
        <v>99</v>
      </c>
      <c r="E227" s="25" t="s">
        <v>237</v>
      </c>
      <c r="F227" s="32" t="s">
        <v>18</v>
      </c>
      <c r="G227" s="35">
        <v>45000</v>
      </c>
      <c r="H227" s="73"/>
      <c r="I227" s="74"/>
      <c r="J227" s="75"/>
      <c r="K227" s="89"/>
      <c r="L227" s="20">
        <f t="shared" si="24"/>
        <v>0</v>
      </c>
    </row>
    <row r="228" spans="1:12" ht="22.5" x14ac:dyDescent="0.25">
      <c r="A228" s="99">
        <v>3</v>
      </c>
      <c r="B228" s="24" t="s">
        <v>238</v>
      </c>
      <c r="C228" s="25" t="s">
        <v>239</v>
      </c>
      <c r="D228" s="25" t="s">
        <v>240</v>
      </c>
      <c r="E228" s="25" t="s">
        <v>241</v>
      </c>
      <c r="F228" s="22" t="s">
        <v>18</v>
      </c>
      <c r="G228" s="23">
        <v>3000</v>
      </c>
      <c r="H228" s="73"/>
      <c r="I228" s="74"/>
      <c r="J228" s="75"/>
      <c r="K228" s="89"/>
      <c r="L228" s="20">
        <f t="shared" si="24"/>
        <v>0</v>
      </c>
    </row>
    <row r="229" spans="1:12" ht="22.5" x14ac:dyDescent="0.25">
      <c r="A229" s="99">
        <v>4</v>
      </c>
      <c r="B229" s="24" t="s">
        <v>242</v>
      </c>
      <c r="C229" s="25" t="s">
        <v>243</v>
      </c>
      <c r="D229" s="25" t="s">
        <v>59</v>
      </c>
      <c r="E229" s="25" t="s">
        <v>244</v>
      </c>
      <c r="F229" s="22" t="s">
        <v>18</v>
      </c>
      <c r="G229" s="23">
        <v>5200</v>
      </c>
      <c r="H229" s="73"/>
      <c r="I229" s="74"/>
      <c r="J229" s="75"/>
      <c r="K229" s="89"/>
      <c r="L229" s="20">
        <f t="shared" si="24"/>
        <v>0</v>
      </c>
    </row>
    <row r="230" spans="1:12" ht="22.5" x14ac:dyDescent="0.25">
      <c r="A230" s="99">
        <v>5</v>
      </c>
      <c r="B230" s="24" t="s">
        <v>245</v>
      </c>
      <c r="C230" s="25" t="s">
        <v>246</v>
      </c>
      <c r="D230" s="25" t="s">
        <v>59</v>
      </c>
      <c r="E230" s="25" t="s">
        <v>247</v>
      </c>
      <c r="F230" s="32" t="s">
        <v>18</v>
      </c>
      <c r="G230" s="35">
        <v>50</v>
      </c>
      <c r="H230" s="73"/>
      <c r="I230" s="74"/>
      <c r="J230" s="75"/>
      <c r="K230" s="89"/>
      <c r="L230" s="20">
        <f t="shared" si="24"/>
        <v>0</v>
      </c>
    </row>
    <row r="231" spans="1:12" x14ac:dyDescent="0.25">
      <c r="B231" s="27"/>
      <c r="C231" s="27"/>
      <c r="D231" s="27"/>
      <c r="E231" s="27"/>
      <c r="F231" s="27"/>
      <c r="G231" s="27"/>
      <c r="H231" s="137" t="s">
        <v>299</v>
      </c>
      <c r="I231" s="137"/>
      <c r="J231" s="137"/>
      <c r="K231" s="137"/>
      <c r="L231" s="28">
        <f>SUM(L226:L230)</f>
        <v>0</v>
      </c>
    </row>
    <row r="232" spans="1:12" x14ac:dyDescent="0.25">
      <c r="B232" s="27"/>
      <c r="C232" s="27"/>
      <c r="D232" s="27"/>
      <c r="E232" s="27"/>
      <c r="F232" s="27"/>
      <c r="G232" s="27"/>
      <c r="H232" s="116"/>
      <c r="I232" s="116"/>
      <c r="J232" s="116"/>
      <c r="K232" s="116"/>
      <c r="L232" s="118"/>
    </row>
    <row r="233" spans="1:12" x14ac:dyDescent="0.25">
      <c r="B233" s="151" t="s">
        <v>394</v>
      </c>
      <c r="C233" s="151"/>
      <c r="D233" s="151"/>
      <c r="E233" s="151"/>
      <c r="F233" s="151"/>
      <c r="G233" s="151"/>
      <c r="H233" s="151"/>
      <c r="I233" s="151"/>
      <c r="J233" s="151"/>
      <c r="K233" s="151"/>
      <c r="L233" s="152"/>
    </row>
    <row r="234" spans="1:12" ht="15" customHeight="1" x14ac:dyDescent="0.25">
      <c r="A234" s="142" t="s">
        <v>316</v>
      </c>
      <c r="B234" s="144" t="s">
        <v>5</v>
      </c>
      <c r="C234" s="146" t="s">
        <v>6</v>
      </c>
      <c r="D234" s="147" t="s">
        <v>7</v>
      </c>
      <c r="E234" s="148" t="s">
        <v>8</v>
      </c>
      <c r="F234" s="148"/>
      <c r="G234" s="149" t="s">
        <v>9</v>
      </c>
      <c r="H234" s="127" t="s">
        <v>10</v>
      </c>
      <c r="I234" s="129" t="s">
        <v>7</v>
      </c>
      <c r="J234" s="154" t="s">
        <v>11</v>
      </c>
      <c r="K234" s="138" t="s">
        <v>12</v>
      </c>
      <c r="L234" s="139" t="s">
        <v>13</v>
      </c>
    </row>
    <row r="235" spans="1:12" ht="54.75" customHeight="1" x14ac:dyDescent="0.25">
      <c r="A235" s="142"/>
      <c r="B235" s="145"/>
      <c r="C235" s="147"/>
      <c r="D235" s="153"/>
      <c r="E235" s="149"/>
      <c r="F235" s="149"/>
      <c r="G235" s="150"/>
      <c r="H235" s="128"/>
      <c r="I235" s="130"/>
      <c r="J235" s="155"/>
      <c r="K235" s="138"/>
      <c r="L235" s="139"/>
    </row>
    <row r="236" spans="1:12" x14ac:dyDescent="0.25">
      <c r="A236" s="99">
        <v>1</v>
      </c>
      <c r="B236" s="53" t="s">
        <v>396</v>
      </c>
      <c r="C236" s="53" t="s">
        <v>397</v>
      </c>
      <c r="D236" s="53" t="s">
        <v>398</v>
      </c>
      <c r="E236" s="53">
        <v>75</v>
      </c>
      <c r="F236" s="53" t="s">
        <v>18</v>
      </c>
      <c r="G236" s="54">
        <v>100</v>
      </c>
      <c r="H236" s="81"/>
      <c r="I236" s="82"/>
      <c r="J236" s="83"/>
      <c r="K236" s="84"/>
      <c r="L236" s="55">
        <f>G236*K236</f>
        <v>0</v>
      </c>
    </row>
    <row r="237" spans="1:12" ht="15" customHeight="1" x14ac:dyDescent="0.25">
      <c r="A237" s="56"/>
      <c r="B237" s="57"/>
      <c r="C237" s="57"/>
      <c r="D237" s="57"/>
      <c r="E237" s="57"/>
      <c r="F237" s="57"/>
      <c r="G237" s="58"/>
      <c r="H237" s="137" t="s">
        <v>299</v>
      </c>
      <c r="I237" s="137"/>
      <c r="J237" s="137"/>
      <c r="K237" s="137"/>
      <c r="L237" s="122">
        <f>SUM(L236:L236)</f>
        <v>0</v>
      </c>
    </row>
    <row r="238" spans="1:12" ht="15" customHeight="1" x14ac:dyDescent="0.25">
      <c r="A238" s="56"/>
      <c r="B238" s="57"/>
      <c r="C238" s="57"/>
      <c r="D238" s="57"/>
      <c r="E238" s="57"/>
      <c r="F238" s="57"/>
      <c r="G238" s="58"/>
      <c r="H238" s="116"/>
      <c r="I238" s="116"/>
      <c r="J238" s="116"/>
      <c r="K238" s="116"/>
      <c r="L238" s="119"/>
    </row>
    <row r="239" spans="1:12" x14ac:dyDescent="0.25">
      <c r="B239" s="140" t="s">
        <v>401</v>
      </c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</row>
    <row r="240" spans="1:12" ht="15" customHeight="1" x14ac:dyDescent="0.25">
      <c r="A240" s="143" t="s">
        <v>315</v>
      </c>
      <c r="B240" s="167" t="s">
        <v>5</v>
      </c>
      <c r="C240" s="147" t="s">
        <v>6</v>
      </c>
      <c r="D240" s="147" t="s">
        <v>7</v>
      </c>
      <c r="E240" s="170" t="s">
        <v>8</v>
      </c>
      <c r="F240" s="171"/>
      <c r="G240" s="149" t="s">
        <v>9</v>
      </c>
      <c r="H240" s="128" t="s">
        <v>10</v>
      </c>
      <c r="I240" s="130" t="s">
        <v>7</v>
      </c>
      <c r="J240" s="132" t="s">
        <v>11</v>
      </c>
      <c r="K240" s="134" t="s">
        <v>12</v>
      </c>
      <c r="L240" s="136" t="s">
        <v>13</v>
      </c>
    </row>
    <row r="241" spans="1:12" ht="57.75" customHeight="1" x14ac:dyDescent="0.25">
      <c r="A241" s="159"/>
      <c r="B241" s="168"/>
      <c r="C241" s="169"/>
      <c r="D241" s="169"/>
      <c r="E241" s="172"/>
      <c r="F241" s="173"/>
      <c r="G241" s="174"/>
      <c r="H241" s="175"/>
      <c r="I241" s="176"/>
      <c r="J241" s="177"/>
      <c r="K241" s="178"/>
      <c r="L241" s="179"/>
    </row>
    <row r="242" spans="1:12" x14ac:dyDescent="0.25">
      <c r="A242" s="99">
        <v>1</v>
      </c>
      <c r="B242" s="59" t="s">
        <v>248</v>
      </c>
      <c r="C242" s="59" t="s">
        <v>249</v>
      </c>
      <c r="D242" s="59" t="s">
        <v>356</v>
      </c>
      <c r="E242" s="59" t="s">
        <v>251</v>
      </c>
      <c r="F242" s="59" t="s">
        <v>18</v>
      </c>
      <c r="G242" s="60">
        <v>200</v>
      </c>
      <c r="H242" s="68"/>
      <c r="I242" s="69"/>
      <c r="J242" s="70"/>
      <c r="K242" s="89"/>
      <c r="L242" s="34">
        <f t="shared" ref="L242:L248" si="25">G242*K242</f>
        <v>0</v>
      </c>
    </row>
    <row r="243" spans="1:12" ht="22.5" x14ac:dyDescent="0.25">
      <c r="A243" s="100">
        <v>2</v>
      </c>
      <c r="B243" s="97" t="s">
        <v>252</v>
      </c>
      <c r="C243" s="59" t="s">
        <v>253</v>
      </c>
      <c r="D243" s="59" t="s">
        <v>254</v>
      </c>
      <c r="E243" s="97" t="s">
        <v>36</v>
      </c>
      <c r="F243" s="97" t="s">
        <v>24</v>
      </c>
      <c r="G243" s="98">
        <v>1200</v>
      </c>
      <c r="H243" s="68"/>
      <c r="I243" s="69"/>
      <c r="J243" s="70"/>
      <c r="K243" s="89"/>
      <c r="L243" s="34">
        <f t="shared" si="25"/>
        <v>0</v>
      </c>
    </row>
    <row r="244" spans="1:12" ht="22.5" x14ac:dyDescent="0.25">
      <c r="A244" s="100">
        <v>3</v>
      </c>
      <c r="B244" s="21" t="s">
        <v>14</v>
      </c>
      <c r="C244" s="22" t="s">
        <v>15</v>
      </c>
      <c r="D244" s="22" t="s">
        <v>16</v>
      </c>
      <c r="E244" s="22" t="s">
        <v>17</v>
      </c>
      <c r="F244" s="32" t="s">
        <v>18</v>
      </c>
      <c r="G244" s="33">
        <v>1100</v>
      </c>
      <c r="H244" s="76"/>
      <c r="I244" s="74"/>
      <c r="J244" s="77"/>
      <c r="K244" s="10"/>
      <c r="L244" s="34">
        <f>G244*K244</f>
        <v>0</v>
      </c>
    </row>
    <row r="245" spans="1:12" ht="22.5" x14ac:dyDescent="0.25">
      <c r="A245" s="99">
        <v>4</v>
      </c>
      <c r="B245" s="91" t="s">
        <v>255</v>
      </c>
      <c r="C245" s="61" t="s">
        <v>256</v>
      </c>
      <c r="D245" s="61" t="s">
        <v>254</v>
      </c>
      <c r="E245" s="61" t="s">
        <v>257</v>
      </c>
      <c r="F245" s="92" t="s">
        <v>24</v>
      </c>
      <c r="G245" s="93">
        <v>4000</v>
      </c>
      <c r="H245" s="94"/>
      <c r="I245" s="95"/>
      <c r="J245" s="96"/>
      <c r="K245" s="90"/>
      <c r="L245" s="20">
        <f t="shared" si="25"/>
        <v>0</v>
      </c>
    </row>
    <row r="246" spans="1:12" x14ac:dyDescent="0.25">
      <c r="A246" s="99">
        <v>5</v>
      </c>
      <c r="B246" s="21" t="s">
        <v>52</v>
      </c>
      <c r="C246" s="22" t="s">
        <v>53</v>
      </c>
      <c r="D246" s="22" t="s">
        <v>357</v>
      </c>
      <c r="E246" s="22">
        <v>500</v>
      </c>
      <c r="F246" s="22" t="s">
        <v>18</v>
      </c>
      <c r="G246" s="23">
        <v>1200</v>
      </c>
      <c r="H246" s="73"/>
      <c r="I246" s="74"/>
      <c r="J246" s="75"/>
      <c r="K246" s="9"/>
      <c r="L246" s="20">
        <f>G246*K246</f>
        <v>0</v>
      </c>
    </row>
    <row r="247" spans="1:12" x14ac:dyDescent="0.25">
      <c r="A247" s="99">
        <v>6</v>
      </c>
      <c r="B247" s="24" t="s">
        <v>258</v>
      </c>
      <c r="C247" s="25" t="s">
        <v>259</v>
      </c>
      <c r="D247" s="25" t="s">
        <v>16</v>
      </c>
      <c r="E247" s="25">
        <v>400</v>
      </c>
      <c r="F247" s="32" t="s">
        <v>18</v>
      </c>
      <c r="G247" s="35">
        <v>20</v>
      </c>
      <c r="H247" s="68"/>
      <c r="I247" s="69"/>
      <c r="J247" s="70"/>
      <c r="K247" s="89"/>
      <c r="L247" s="20">
        <f t="shared" si="25"/>
        <v>0</v>
      </c>
    </row>
    <row r="248" spans="1:12" x14ac:dyDescent="0.25">
      <c r="A248" s="99">
        <v>7</v>
      </c>
      <c r="B248" s="15" t="s">
        <v>260</v>
      </c>
      <c r="C248" s="22" t="s">
        <v>261</v>
      </c>
      <c r="D248" s="22" t="s">
        <v>99</v>
      </c>
      <c r="E248" s="22">
        <v>0.5</v>
      </c>
      <c r="F248" s="22" t="s">
        <v>262</v>
      </c>
      <c r="G248" s="23">
        <v>1800</v>
      </c>
      <c r="H248" s="68"/>
      <c r="I248" s="69"/>
      <c r="J248" s="70"/>
      <c r="K248" s="89"/>
      <c r="L248" s="20">
        <f t="shared" si="25"/>
        <v>0</v>
      </c>
    </row>
    <row r="249" spans="1:12" x14ac:dyDescent="0.25">
      <c r="B249" s="27"/>
      <c r="C249" s="27"/>
      <c r="D249" s="27"/>
      <c r="E249" s="27"/>
      <c r="F249" s="27"/>
      <c r="G249" s="27"/>
      <c r="H249" s="137" t="s">
        <v>299</v>
      </c>
      <c r="I249" s="137"/>
      <c r="J249" s="137"/>
      <c r="K249" s="137"/>
      <c r="L249" s="28">
        <f>SUM(L242:L248)</f>
        <v>0</v>
      </c>
    </row>
    <row r="250" spans="1:12" x14ac:dyDescent="0.25">
      <c r="B250" s="27"/>
      <c r="C250" s="27"/>
      <c r="D250" s="27"/>
      <c r="E250" s="27"/>
      <c r="F250" s="27"/>
      <c r="G250" s="27"/>
      <c r="H250" s="121"/>
      <c r="I250" s="121"/>
      <c r="J250" s="121"/>
      <c r="K250" s="121"/>
      <c r="L250" s="117"/>
    </row>
    <row r="251" spans="1:12" x14ac:dyDescent="0.25">
      <c r="B251" s="140" t="s">
        <v>325</v>
      </c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</row>
    <row r="252" spans="1:12" ht="15" customHeight="1" x14ac:dyDescent="0.25">
      <c r="A252" s="143" t="s">
        <v>315</v>
      </c>
      <c r="B252" s="167" t="s">
        <v>5</v>
      </c>
      <c r="C252" s="147" t="s">
        <v>6</v>
      </c>
      <c r="D252" s="147" t="s">
        <v>7</v>
      </c>
      <c r="E252" s="170" t="s">
        <v>8</v>
      </c>
      <c r="F252" s="171"/>
      <c r="G252" s="149" t="s">
        <v>9</v>
      </c>
      <c r="H252" s="128" t="s">
        <v>10</v>
      </c>
      <c r="I252" s="130" t="s">
        <v>7</v>
      </c>
      <c r="J252" s="132" t="s">
        <v>11</v>
      </c>
      <c r="K252" s="134" t="s">
        <v>12</v>
      </c>
      <c r="L252" s="136" t="s">
        <v>13</v>
      </c>
    </row>
    <row r="253" spans="1:12" ht="19.5" customHeight="1" x14ac:dyDescent="0.25">
      <c r="A253" s="159"/>
      <c r="B253" s="168"/>
      <c r="C253" s="169"/>
      <c r="D253" s="169"/>
      <c r="E253" s="172"/>
      <c r="F253" s="173"/>
      <c r="G253" s="174"/>
      <c r="H253" s="175"/>
      <c r="I253" s="176"/>
      <c r="J253" s="177"/>
      <c r="K253" s="178"/>
      <c r="L253" s="179"/>
    </row>
    <row r="254" spans="1:12" ht="45" x14ac:dyDescent="0.25">
      <c r="A254" s="100">
        <v>1</v>
      </c>
      <c r="B254" s="59" t="s">
        <v>352</v>
      </c>
      <c r="C254" s="59" t="s">
        <v>353</v>
      </c>
      <c r="D254" s="59" t="s">
        <v>354</v>
      </c>
      <c r="E254" s="59" t="s">
        <v>355</v>
      </c>
      <c r="F254" s="59" t="s">
        <v>18</v>
      </c>
      <c r="G254" s="60">
        <v>1</v>
      </c>
      <c r="H254" s="68"/>
      <c r="I254" s="69"/>
      <c r="J254" s="70"/>
      <c r="K254" s="89"/>
      <c r="L254" s="34">
        <f>G254*K254</f>
        <v>0</v>
      </c>
    </row>
    <row r="255" spans="1:12" ht="33.75" x14ac:dyDescent="0.25">
      <c r="A255" s="99">
        <v>2</v>
      </c>
      <c r="B255" s="21" t="s">
        <v>137</v>
      </c>
      <c r="C255" s="22" t="s">
        <v>136</v>
      </c>
      <c r="D255" s="22" t="s">
        <v>59</v>
      </c>
      <c r="E255" s="22" t="s">
        <v>382</v>
      </c>
      <c r="F255" s="22" t="s">
        <v>126</v>
      </c>
      <c r="G255" s="23">
        <v>10</v>
      </c>
      <c r="H255" s="68"/>
      <c r="I255" s="69"/>
      <c r="J255" s="70"/>
      <c r="K255" s="72"/>
      <c r="L255" s="20">
        <f t="shared" ref="L255:L269" si="26">G255*K255</f>
        <v>0</v>
      </c>
    </row>
    <row r="256" spans="1:12" x14ac:dyDescent="0.25">
      <c r="A256" s="99">
        <v>3</v>
      </c>
      <c r="B256" s="15" t="s">
        <v>263</v>
      </c>
      <c r="C256" s="22" t="s">
        <v>264</v>
      </c>
      <c r="D256" s="25" t="s">
        <v>97</v>
      </c>
      <c r="E256" s="22">
        <v>2</v>
      </c>
      <c r="F256" s="22" t="s">
        <v>18</v>
      </c>
      <c r="G256" s="23">
        <v>220</v>
      </c>
      <c r="H256" s="68"/>
      <c r="I256" s="69"/>
      <c r="J256" s="70"/>
      <c r="K256" s="89"/>
      <c r="L256" s="20">
        <f t="shared" si="26"/>
        <v>0</v>
      </c>
    </row>
    <row r="257" spans="1:12" x14ac:dyDescent="0.25">
      <c r="A257" s="99">
        <v>4</v>
      </c>
      <c r="B257" s="24" t="s">
        <v>265</v>
      </c>
      <c r="C257" s="25" t="s">
        <v>266</v>
      </c>
      <c r="D257" s="25" t="s">
        <v>87</v>
      </c>
      <c r="E257" s="25" t="s">
        <v>267</v>
      </c>
      <c r="F257" s="25" t="s">
        <v>18</v>
      </c>
      <c r="G257" s="30">
        <v>1400</v>
      </c>
      <c r="H257" s="68"/>
      <c r="I257" s="69"/>
      <c r="J257" s="70"/>
      <c r="K257" s="89"/>
      <c r="L257" s="20">
        <f t="shared" si="26"/>
        <v>0</v>
      </c>
    </row>
    <row r="258" spans="1:12" x14ac:dyDescent="0.25">
      <c r="A258" s="99">
        <v>5</v>
      </c>
      <c r="B258" s="24" t="s">
        <v>268</v>
      </c>
      <c r="C258" s="25" t="s">
        <v>269</v>
      </c>
      <c r="D258" s="22" t="s">
        <v>181</v>
      </c>
      <c r="E258" s="25">
        <v>5</v>
      </c>
      <c r="F258" s="22" t="s">
        <v>18</v>
      </c>
      <c r="G258" s="23">
        <v>4300</v>
      </c>
      <c r="H258" s="68"/>
      <c r="I258" s="69"/>
      <c r="J258" s="70"/>
      <c r="K258" s="89"/>
      <c r="L258" s="20">
        <f t="shared" si="26"/>
        <v>0</v>
      </c>
    </row>
    <row r="259" spans="1:12" x14ac:dyDescent="0.25">
      <c r="A259" s="99">
        <v>6</v>
      </c>
      <c r="B259" s="24" t="s">
        <v>270</v>
      </c>
      <c r="C259" s="22" t="s">
        <v>271</v>
      </c>
      <c r="D259" s="25" t="s">
        <v>116</v>
      </c>
      <c r="E259" s="16">
        <v>100</v>
      </c>
      <c r="F259" s="16" t="s">
        <v>18</v>
      </c>
      <c r="G259" s="47">
        <v>450</v>
      </c>
      <c r="H259" s="68"/>
      <c r="I259" s="69"/>
      <c r="J259" s="70"/>
      <c r="K259" s="89"/>
      <c r="L259" s="20">
        <f t="shared" si="26"/>
        <v>0</v>
      </c>
    </row>
    <row r="260" spans="1:12" x14ac:dyDescent="0.25">
      <c r="A260" s="99">
        <v>7</v>
      </c>
      <c r="B260" s="21" t="s">
        <v>216</v>
      </c>
      <c r="C260" s="22" t="s">
        <v>217</v>
      </c>
      <c r="D260" s="22" t="s">
        <v>272</v>
      </c>
      <c r="E260" s="22">
        <v>500</v>
      </c>
      <c r="F260" s="22" t="s">
        <v>273</v>
      </c>
      <c r="G260" s="23">
        <v>30</v>
      </c>
      <c r="H260" s="68"/>
      <c r="I260" s="69"/>
      <c r="J260" s="70"/>
      <c r="K260" s="89"/>
      <c r="L260" s="20">
        <f t="shared" si="26"/>
        <v>0</v>
      </c>
    </row>
    <row r="261" spans="1:12" x14ac:dyDescent="0.25">
      <c r="A261" s="99">
        <v>8</v>
      </c>
      <c r="B261" s="15" t="s">
        <v>274</v>
      </c>
      <c r="C261" s="16" t="s">
        <v>275</v>
      </c>
      <c r="D261" s="22" t="s">
        <v>99</v>
      </c>
      <c r="E261" s="22">
        <v>500</v>
      </c>
      <c r="F261" s="22" t="s">
        <v>18</v>
      </c>
      <c r="G261" s="23">
        <v>1200</v>
      </c>
      <c r="H261" s="68"/>
      <c r="I261" s="69"/>
      <c r="J261" s="70"/>
      <c r="K261" s="89"/>
      <c r="L261" s="20">
        <f t="shared" si="26"/>
        <v>0</v>
      </c>
    </row>
    <row r="262" spans="1:12" x14ac:dyDescent="0.25">
      <c r="A262" s="99">
        <v>9</v>
      </c>
      <c r="B262" s="15" t="s">
        <v>222</v>
      </c>
      <c r="C262" s="22" t="s">
        <v>223</v>
      </c>
      <c r="D262" s="22" t="s">
        <v>276</v>
      </c>
      <c r="E262" s="22">
        <v>10</v>
      </c>
      <c r="F262" s="22" t="s">
        <v>18</v>
      </c>
      <c r="G262" s="23">
        <v>20</v>
      </c>
      <c r="H262" s="68"/>
      <c r="I262" s="69"/>
      <c r="J262" s="70"/>
      <c r="K262" s="89"/>
      <c r="L262" s="20">
        <f t="shared" si="26"/>
        <v>0</v>
      </c>
    </row>
    <row r="263" spans="1:12" x14ac:dyDescent="0.25">
      <c r="A263" s="99">
        <v>10</v>
      </c>
      <c r="B263" s="24" t="s">
        <v>277</v>
      </c>
      <c r="C263" s="25" t="s">
        <v>278</v>
      </c>
      <c r="D263" s="25" t="s">
        <v>116</v>
      </c>
      <c r="E263" s="62">
        <v>3</v>
      </c>
      <c r="F263" s="25" t="s">
        <v>18</v>
      </c>
      <c r="G263" s="30">
        <v>30</v>
      </c>
      <c r="H263" s="68"/>
      <c r="I263" s="69"/>
      <c r="J263" s="70"/>
      <c r="K263" s="89"/>
      <c r="L263" s="20">
        <f t="shared" si="26"/>
        <v>0</v>
      </c>
    </row>
    <row r="264" spans="1:12" x14ac:dyDescent="0.25">
      <c r="A264" s="99">
        <v>11</v>
      </c>
      <c r="B264" s="21" t="s">
        <v>279</v>
      </c>
      <c r="C264" s="22" t="s">
        <v>280</v>
      </c>
      <c r="D264" s="22" t="s">
        <v>281</v>
      </c>
      <c r="E264" s="22" t="s">
        <v>282</v>
      </c>
      <c r="F264" s="22" t="s">
        <v>283</v>
      </c>
      <c r="G264" s="23">
        <v>50</v>
      </c>
      <c r="H264" s="68"/>
      <c r="I264" s="69"/>
      <c r="J264" s="70"/>
      <c r="K264" s="89"/>
      <c r="L264" s="20">
        <f t="shared" si="26"/>
        <v>0</v>
      </c>
    </row>
    <row r="265" spans="1:12" ht="22.5" x14ac:dyDescent="0.25">
      <c r="A265" s="99">
        <v>12</v>
      </c>
      <c r="B265" s="21" t="s">
        <v>232</v>
      </c>
      <c r="C265" s="22" t="s">
        <v>233</v>
      </c>
      <c r="D265" s="25" t="s">
        <v>284</v>
      </c>
      <c r="E265" s="22" t="s">
        <v>285</v>
      </c>
      <c r="F265" s="22" t="s">
        <v>18</v>
      </c>
      <c r="G265" s="23">
        <v>100</v>
      </c>
      <c r="H265" s="68"/>
      <c r="I265" s="69"/>
      <c r="J265" s="70"/>
      <c r="K265" s="89"/>
      <c r="L265" s="20">
        <f t="shared" si="26"/>
        <v>0</v>
      </c>
    </row>
    <row r="266" spans="1:12" x14ac:dyDescent="0.25">
      <c r="A266" s="99">
        <v>13</v>
      </c>
      <c r="B266" s="21" t="s">
        <v>286</v>
      </c>
      <c r="C266" s="22" t="s">
        <v>287</v>
      </c>
      <c r="D266" s="22" t="s">
        <v>288</v>
      </c>
      <c r="E266" s="22" t="s">
        <v>289</v>
      </c>
      <c r="F266" s="22" t="s">
        <v>290</v>
      </c>
      <c r="G266" s="23">
        <v>8600</v>
      </c>
      <c r="H266" s="68"/>
      <c r="I266" s="69"/>
      <c r="J266" s="70"/>
      <c r="K266" s="89"/>
      <c r="L266" s="20">
        <f t="shared" si="26"/>
        <v>0</v>
      </c>
    </row>
    <row r="267" spans="1:12" x14ac:dyDescent="0.25">
      <c r="A267" s="99">
        <v>14</v>
      </c>
      <c r="B267" s="24" t="s">
        <v>291</v>
      </c>
      <c r="C267" s="25" t="s">
        <v>292</v>
      </c>
      <c r="D267" s="25" t="s">
        <v>99</v>
      </c>
      <c r="E267" s="25">
        <v>100</v>
      </c>
      <c r="F267" s="22" t="s">
        <v>18</v>
      </c>
      <c r="G267" s="23">
        <v>7000</v>
      </c>
      <c r="H267" s="68"/>
      <c r="I267" s="69"/>
      <c r="J267" s="70"/>
      <c r="K267" s="89"/>
      <c r="L267" s="20">
        <f t="shared" si="26"/>
        <v>0</v>
      </c>
    </row>
    <row r="268" spans="1:12" x14ac:dyDescent="0.25">
      <c r="A268" s="99">
        <v>15</v>
      </c>
      <c r="B268" s="21" t="s">
        <v>85</v>
      </c>
      <c r="C268" s="22" t="s">
        <v>86</v>
      </c>
      <c r="D268" s="22" t="s">
        <v>99</v>
      </c>
      <c r="E268" s="22">
        <v>40</v>
      </c>
      <c r="F268" s="22" t="s">
        <v>18</v>
      </c>
      <c r="G268" s="23">
        <v>40</v>
      </c>
      <c r="H268" s="68"/>
      <c r="I268" s="69"/>
      <c r="J268" s="70"/>
      <c r="K268" s="89"/>
      <c r="L268" s="20">
        <f t="shared" si="26"/>
        <v>0</v>
      </c>
    </row>
    <row r="269" spans="1:12" x14ac:dyDescent="0.25">
      <c r="A269" s="99">
        <v>16</v>
      </c>
      <c r="B269" s="112" t="s">
        <v>295</v>
      </c>
      <c r="C269" s="113" t="s">
        <v>154</v>
      </c>
      <c r="D269" s="113" t="s">
        <v>296</v>
      </c>
      <c r="E269" s="114">
        <v>0.1</v>
      </c>
      <c r="F269" s="113" t="s">
        <v>297</v>
      </c>
      <c r="G269" s="115">
        <v>5</v>
      </c>
      <c r="H269" s="68"/>
      <c r="I269" s="69"/>
      <c r="J269" s="70"/>
      <c r="K269" s="89"/>
      <c r="L269" s="20">
        <f t="shared" si="26"/>
        <v>0</v>
      </c>
    </row>
    <row r="270" spans="1:12" ht="33.75" x14ac:dyDescent="0.25">
      <c r="A270" s="99">
        <v>17</v>
      </c>
      <c r="B270" s="53" t="s">
        <v>321</v>
      </c>
      <c r="C270" s="53" t="s">
        <v>322</v>
      </c>
      <c r="D270" s="53" t="s">
        <v>323</v>
      </c>
      <c r="E270" s="53" t="s">
        <v>395</v>
      </c>
      <c r="F270" s="53" t="s">
        <v>324</v>
      </c>
      <c r="G270" s="54">
        <v>280</v>
      </c>
      <c r="H270" s="81"/>
      <c r="I270" s="82"/>
      <c r="J270" s="83"/>
      <c r="K270" s="84"/>
      <c r="L270" s="20">
        <f>G270*K270</f>
        <v>0</v>
      </c>
    </row>
    <row r="271" spans="1:12" x14ac:dyDescent="0.25">
      <c r="A271" s="99">
        <v>18</v>
      </c>
      <c r="B271" s="63" t="s">
        <v>402</v>
      </c>
      <c r="C271" s="64" t="s">
        <v>310</v>
      </c>
      <c r="D271" s="64" t="s">
        <v>311</v>
      </c>
      <c r="E271" s="64" t="s">
        <v>309</v>
      </c>
      <c r="F271" s="64" t="s">
        <v>18</v>
      </c>
      <c r="G271" s="65">
        <v>20</v>
      </c>
      <c r="H271" s="68"/>
      <c r="I271" s="69"/>
      <c r="J271" s="70"/>
      <c r="K271" s="89"/>
      <c r="L271" s="20">
        <f t="shared" ref="L271:L274" si="27">G271*K271</f>
        <v>0</v>
      </c>
    </row>
    <row r="272" spans="1:12" x14ac:dyDescent="0.25">
      <c r="A272" s="99">
        <v>19</v>
      </c>
      <c r="B272" s="21" t="s">
        <v>98</v>
      </c>
      <c r="C272" s="22" t="s">
        <v>293</v>
      </c>
      <c r="D272" s="22" t="s">
        <v>294</v>
      </c>
      <c r="E272" s="22">
        <v>10</v>
      </c>
      <c r="F272" s="22" t="s">
        <v>18</v>
      </c>
      <c r="G272" s="23">
        <v>50</v>
      </c>
      <c r="H272" s="68"/>
      <c r="I272" s="69"/>
      <c r="J272" s="70"/>
      <c r="K272" s="89"/>
      <c r="L272" s="20">
        <f t="shared" si="27"/>
        <v>0</v>
      </c>
    </row>
    <row r="273" spans="1:12" x14ac:dyDescent="0.25">
      <c r="A273" s="99">
        <v>20</v>
      </c>
      <c r="B273" s="112" t="s">
        <v>399</v>
      </c>
      <c r="C273" s="113" t="s">
        <v>308</v>
      </c>
      <c r="D273" s="22" t="s">
        <v>181</v>
      </c>
      <c r="E273" s="114" t="s">
        <v>309</v>
      </c>
      <c r="F273" s="113"/>
      <c r="G273" s="115">
        <v>1000</v>
      </c>
      <c r="H273" s="68"/>
      <c r="I273" s="69"/>
      <c r="J273" s="70"/>
      <c r="K273" s="89"/>
      <c r="L273" s="20">
        <f t="shared" si="27"/>
        <v>0</v>
      </c>
    </row>
    <row r="274" spans="1:12" x14ac:dyDescent="0.25">
      <c r="A274" s="99">
        <v>21</v>
      </c>
      <c r="B274" s="63" t="s">
        <v>403</v>
      </c>
      <c r="C274" s="64" t="s">
        <v>312</v>
      </c>
      <c r="D274" s="64" t="s">
        <v>313</v>
      </c>
      <c r="E274" s="64" t="s">
        <v>314</v>
      </c>
      <c r="F274" s="64" t="s">
        <v>18</v>
      </c>
      <c r="G274" s="65">
        <v>200</v>
      </c>
      <c r="H274" s="68"/>
      <c r="I274" s="69"/>
      <c r="J274" s="70"/>
      <c r="K274" s="89"/>
      <c r="L274" s="20">
        <f t="shared" si="27"/>
        <v>0</v>
      </c>
    </row>
    <row r="275" spans="1:12" x14ac:dyDescent="0.25">
      <c r="A275" s="99">
        <v>22</v>
      </c>
      <c r="B275" s="63" t="s">
        <v>404</v>
      </c>
      <c r="C275" s="64" t="s">
        <v>319</v>
      </c>
      <c r="D275" s="22" t="s">
        <v>250</v>
      </c>
      <c r="E275" s="64" t="s">
        <v>320</v>
      </c>
      <c r="F275" s="64" t="s">
        <v>18</v>
      </c>
      <c r="G275" s="65">
        <v>200</v>
      </c>
      <c r="H275" s="68"/>
      <c r="I275" s="69"/>
      <c r="J275" s="70"/>
      <c r="K275" s="89"/>
      <c r="L275" s="20">
        <f>G275*K275</f>
        <v>0</v>
      </c>
    </row>
    <row r="276" spans="1:12" ht="30" x14ac:dyDescent="0.25">
      <c r="A276" s="99">
        <v>23</v>
      </c>
      <c r="B276" s="124" t="s">
        <v>405</v>
      </c>
      <c r="C276" s="66" t="s">
        <v>298</v>
      </c>
      <c r="D276" s="25" t="s">
        <v>99</v>
      </c>
      <c r="E276" s="67"/>
      <c r="F276" s="67"/>
      <c r="G276" s="101">
        <v>3000</v>
      </c>
      <c r="H276" s="68"/>
      <c r="I276" s="69"/>
      <c r="J276" s="70"/>
      <c r="K276" s="89"/>
      <c r="L276" s="20">
        <f t="shared" ref="L276" si="28">G276*K276</f>
        <v>0</v>
      </c>
    </row>
    <row r="277" spans="1:12" x14ac:dyDescent="0.25">
      <c r="B277" s="27"/>
      <c r="C277" s="27"/>
      <c r="D277" s="27"/>
      <c r="E277" s="27"/>
      <c r="F277" s="27"/>
      <c r="G277" s="27"/>
      <c r="H277" s="137" t="s">
        <v>299</v>
      </c>
      <c r="I277" s="137"/>
      <c r="J277" s="137"/>
      <c r="K277" s="137"/>
      <c r="L277" s="28">
        <f>SUM(L254:L276)</f>
        <v>0</v>
      </c>
    </row>
    <row r="278" spans="1:12" x14ac:dyDescent="0.25">
      <c r="B278" s="27"/>
      <c r="C278" s="27"/>
      <c r="D278" s="27"/>
      <c r="E278" s="27"/>
      <c r="F278" s="27"/>
      <c r="G278" s="27"/>
      <c r="H278" s="116" t="s">
        <v>317</v>
      </c>
      <c r="I278" s="116"/>
      <c r="J278" s="116"/>
      <c r="K278" s="116"/>
      <c r="L278" s="117">
        <f>L22+L29+L36+L43+L62+L69+L76+L86+L92+L99+L107+L115+L121+L127+L133+L140+L146+L170+L177+L188+L197+L206+L213+L221+L231+L237+L249+L277</f>
        <v>0</v>
      </c>
    </row>
    <row r="279" spans="1:12" x14ac:dyDescent="0.25">
      <c r="B279" s="27"/>
      <c r="C279" s="27"/>
      <c r="D279" s="27"/>
      <c r="E279" s="27"/>
      <c r="F279" s="27"/>
      <c r="G279" s="27"/>
      <c r="H279" s="116"/>
      <c r="I279" s="116"/>
      <c r="J279" s="116"/>
      <c r="K279" s="116"/>
      <c r="L279" s="117"/>
    </row>
    <row r="280" spans="1:12" x14ac:dyDescent="0.25">
      <c r="B280" s="27"/>
      <c r="C280" s="27"/>
      <c r="D280" s="27"/>
      <c r="E280" s="27"/>
      <c r="F280" s="27"/>
      <c r="G280" s="27"/>
      <c r="H280" s="116"/>
      <c r="I280" s="116"/>
      <c r="J280" s="116"/>
      <c r="K280" s="116"/>
      <c r="L280" s="117"/>
    </row>
    <row r="281" spans="1:12" x14ac:dyDescent="0.25">
      <c r="B281" s="27"/>
      <c r="C281" s="27"/>
      <c r="D281" s="27"/>
      <c r="E281" s="27"/>
      <c r="F281" s="27"/>
      <c r="G281" s="27"/>
      <c r="H281" s="116"/>
      <c r="I281" s="116"/>
      <c r="J281" s="116"/>
      <c r="K281" s="116"/>
      <c r="L281" s="117"/>
    </row>
    <row r="282" spans="1:12" x14ac:dyDescent="0.25">
      <c r="B282" s="27"/>
      <c r="C282" s="27"/>
      <c r="D282" s="27"/>
      <c r="E282" s="27"/>
      <c r="F282" s="27"/>
      <c r="G282" s="27"/>
      <c r="H282" s="116"/>
      <c r="I282" s="116"/>
      <c r="J282" s="116"/>
      <c r="K282" s="116"/>
      <c r="L282" s="117"/>
    </row>
  </sheetData>
  <sheetProtection password="AFEF" sheet="1" objects="1" scenarios="1" selectLockedCells="1"/>
  <mergeCells count="370">
    <mergeCell ref="B239:L239"/>
    <mergeCell ref="G240:G241"/>
    <mergeCell ref="E240:F241"/>
    <mergeCell ref="D240:D241"/>
    <mergeCell ref="C240:C241"/>
    <mergeCell ref="B240:B241"/>
    <mergeCell ref="H231:K231"/>
    <mergeCell ref="K216:K217"/>
    <mergeCell ref="L216:L217"/>
    <mergeCell ref="H221:K221"/>
    <mergeCell ref="B223:L223"/>
    <mergeCell ref="B233:L233"/>
    <mergeCell ref="B234:B235"/>
    <mergeCell ref="C234:C235"/>
    <mergeCell ref="D234:D235"/>
    <mergeCell ref="E234:F235"/>
    <mergeCell ref="G234:G235"/>
    <mergeCell ref="H234:H235"/>
    <mergeCell ref="I234:I235"/>
    <mergeCell ref="J234:J235"/>
    <mergeCell ref="H237:K237"/>
    <mergeCell ref="A224:A225"/>
    <mergeCell ref="B224:B225"/>
    <mergeCell ref="C224:C225"/>
    <mergeCell ref="K234:K235"/>
    <mergeCell ref="L234:L235"/>
    <mergeCell ref="D224:D225"/>
    <mergeCell ref="E224:F225"/>
    <mergeCell ref="G224:G225"/>
    <mergeCell ref="B215:L215"/>
    <mergeCell ref="A216:A217"/>
    <mergeCell ref="B216:B217"/>
    <mergeCell ref="C216:C217"/>
    <mergeCell ref="D216:D217"/>
    <mergeCell ref="E216:F217"/>
    <mergeCell ref="G216:G217"/>
    <mergeCell ref="H216:H217"/>
    <mergeCell ref="I216:I217"/>
    <mergeCell ref="J216:J217"/>
    <mergeCell ref="H224:H225"/>
    <mergeCell ref="I224:I225"/>
    <mergeCell ref="J224:J225"/>
    <mergeCell ref="K224:K225"/>
    <mergeCell ref="L224:L225"/>
    <mergeCell ref="A234:A235"/>
    <mergeCell ref="I209:I210"/>
    <mergeCell ref="J209:J210"/>
    <mergeCell ref="K209:K210"/>
    <mergeCell ref="L209:L210"/>
    <mergeCell ref="H213:K213"/>
    <mergeCell ref="K200:K201"/>
    <mergeCell ref="L200:L201"/>
    <mergeCell ref="H206:K206"/>
    <mergeCell ref="B208:L208"/>
    <mergeCell ref="K191:K192"/>
    <mergeCell ref="L191:L192"/>
    <mergeCell ref="H197:K197"/>
    <mergeCell ref="K180:K181"/>
    <mergeCell ref="L180:L181"/>
    <mergeCell ref="H188:K188"/>
    <mergeCell ref="B190:L190"/>
    <mergeCell ref="A209:A210"/>
    <mergeCell ref="B209:B210"/>
    <mergeCell ref="C209:C210"/>
    <mergeCell ref="D209:D210"/>
    <mergeCell ref="E209:F210"/>
    <mergeCell ref="G209:G210"/>
    <mergeCell ref="B199:L199"/>
    <mergeCell ref="A200:A201"/>
    <mergeCell ref="B200:B201"/>
    <mergeCell ref="C200:C201"/>
    <mergeCell ref="D200:D201"/>
    <mergeCell ref="E200:F201"/>
    <mergeCell ref="G200:G201"/>
    <mergeCell ref="H200:H201"/>
    <mergeCell ref="I200:I201"/>
    <mergeCell ref="J200:J201"/>
    <mergeCell ref="H209:H210"/>
    <mergeCell ref="H177:K177"/>
    <mergeCell ref="K149:K150"/>
    <mergeCell ref="L149:L150"/>
    <mergeCell ref="H170:K170"/>
    <mergeCell ref="B172:L172"/>
    <mergeCell ref="A191:A192"/>
    <mergeCell ref="B191:B192"/>
    <mergeCell ref="C191:C192"/>
    <mergeCell ref="D191:D192"/>
    <mergeCell ref="E191:F192"/>
    <mergeCell ref="G191:G192"/>
    <mergeCell ref="B179:L179"/>
    <mergeCell ref="A180:A181"/>
    <mergeCell ref="B180:B181"/>
    <mergeCell ref="C180:C181"/>
    <mergeCell ref="D180:D181"/>
    <mergeCell ref="E180:F181"/>
    <mergeCell ref="G180:G181"/>
    <mergeCell ref="H180:H181"/>
    <mergeCell ref="I180:I181"/>
    <mergeCell ref="J180:J181"/>
    <mergeCell ref="H191:H192"/>
    <mergeCell ref="I191:I192"/>
    <mergeCell ref="J191:J192"/>
    <mergeCell ref="H146:K146"/>
    <mergeCell ref="A173:A174"/>
    <mergeCell ref="B173:B174"/>
    <mergeCell ref="C173:C174"/>
    <mergeCell ref="D173:D174"/>
    <mergeCell ref="E173:F174"/>
    <mergeCell ref="G173:G174"/>
    <mergeCell ref="B148:L148"/>
    <mergeCell ref="A149:A150"/>
    <mergeCell ref="B149:B150"/>
    <mergeCell ref="C149:C150"/>
    <mergeCell ref="D149:D150"/>
    <mergeCell ref="E149:F150"/>
    <mergeCell ref="G149:G150"/>
    <mergeCell ref="H149:H150"/>
    <mergeCell ref="I149:I150"/>
    <mergeCell ref="J149:J150"/>
    <mergeCell ref="H173:H174"/>
    <mergeCell ref="I173:I174"/>
    <mergeCell ref="J173:J174"/>
    <mergeCell ref="K173:K174"/>
    <mergeCell ref="L173:L174"/>
    <mergeCell ref="B142:L142"/>
    <mergeCell ref="A143:A144"/>
    <mergeCell ref="B143:B144"/>
    <mergeCell ref="C143:C144"/>
    <mergeCell ref="D143:D144"/>
    <mergeCell ref="E143:F144"/>
    <mergeCell ref="G143:G144"/>
    <mergeCell ref="H143:H144"/>
    <mergeCell ref="I143:I144"/>
    <mergeCell ref="J143:J144"/>
    <mergeCell ref="K143:K144"/>
    <mergeCell ref="L143:L144"/>
    <mergeCell ref="I136:I137"/>
    <mergeCell ref="J136:J137"/>
    <mergeCell ref="K136:K137"/>
    <mergeCell ref="L136:L137"/>
    <mergeCell ref="H140:K140"/>
    <mergeCell ref="K130:K131"/>
    <mergeCell ref="L130:L131"/>
    <mergeCell ref="H133:K133"/>
    <mergeCell ref="B135:L135"/>
    <mergeCell ref="K124:K125"/>
    <mergeCell ref="L124:L125"/>
    <mergeCell ref="H127:K127"/>
    <mergeCell ref="K118:K119"/>
    <mergeCell ref="L118:L119"/>
    <mergeCell ref="H121:K121"/>
    <mergeCell ref="B123:L123"/>
    <mergeCell ref="A136:A137"/>
    <mergeCell ref="B136:B137"/>
    <mergeCell ref="C136:C137"/>
    <mergeCell ref="D136:D137"/>
    <mergeCell ref="E136:F137"/>
    <mergeCell ref="G136:G137"/>
    <mergeCell ref="B129:L129"/>
    <mergeCell ref="A130:A131"/>
    <mergeCell ref="B130:B131"/>
    <mergeCell ref="C130:C131"/>
    <mergeCell ref="D130:D131"/>
    <mergeCell ref="E130:F131"/>
    <mergeCell ref="G130:G131"/>
    <mergeCell ref="H130:H131"/>
    <mergeCell ref="I130:I131"/>
    <mergeCell ref="J130:J131"/>
    <mergeCell ref="H136:H137"/>
    <mergeCell ref="H115:K115"/>
    <mergeCell ref="K102:K103"/>
    <mergeCell ref="L102:L103"/>
    <mergeCell ref="H107:K107"/>
    <mergeCell ref="B109:L109"/>
    <mergeCell ref="A124:A125"/>
    <mergeCell ref="B124:B125"/>
    <mergeCell ref="C124:C125"/>
    <mergeCell ref="D124:D125"/>
    <mergeCell ref="E124:F125"/>
    <mergeCell ref="G124:G125"/>
    <mergeCell ref="B117:L117"/>
    <mergeCell ref="A118:A119"/>
    <mergeCell ref="B118:B119"/>
    <mergeCell ref="C118:C119"/>
    <mergeCell ref="D118:D119"/>
    <mergeCell ref="E118:F119"/>
    <mergeCell ref="G118:G119"/>
    <mergeCell ref="H118:H119"/>
    <mergeCell ref="I118:I119"/>
    <mergeCell ref="J118:J119"/>
    <mergeCell ref="H124:H125"/>
    <mergeCell ref="I124:I125"/>
    <mergeCell ref="J124:J125"/>
    <mergeCell ref="A110:A111"/>
    <mergeCell ref="B110:B111"/>
    <mergeCell ref="C110:C111"/>
    <mergeCell ref="D110:D111"/>
    <mergeCell ref="E110:F111"/>
    <mergeCell ref="G110:G111"/>
    <mergeCell ref="B101:L101"/>
    <mergeCell ref="A102:A103"/>
    <mergeCell ref="B102:B103"/>
    <mergeCell ref="C102:C103"/>
    <mergeCell ref="D102:D103"/>
    <mergeCell ref="E102:F103"/>
    <mergeCell ref="G102:G103"/>
    <mergeCell ref="H102:H103"/>
    <mergeCell ref="I102:I103"/>
    <mergeCell ref="J102:J103"/>
    <mergeCell ref="H110:H111"/>
    <mergeCell ref="I110:I111"/>
    <mergeCell ref="J110:J111"/>
    <mergeCell ref="K110:K111"/>
    <mergeCell ref="L110:L111"/>
    <mergeCell ref="I95:I96"/>
    <mergeCell ref="J95:J96"/>
    <mergeCell ref="K95:K96"/>
    <mergeCell ref="L95:L96"/>
    <mergeCell ref="H99:K99"/>
    <mergeCell ref="K89:K90"/>
    <mergeCell ref="L89:L90"/>
    <mergeCell ref="H92:K92"/>
    <mergeCell ref="B94:L94"/>
    <mergeCell ref="K79:K80"/>
    <mergeCell ref="L79:L80"/>
    <mergeCell ref="H86:K86"/>
    <mergeCell ref="K72:K73"/>
    <mergeCell ref="L72:L73"/>
    <mergeCell ref="H76:K76"/>
    <mergeCell ref="B78:L78"/>
    <mergeCell ref="A95:A96"/>
    <mergeCell ref="B95:B96"/>
    <mergeCell ref="C95:C96"/>
    <mergeCell ref="D95:D96"/>
    <mergeCell ref="E95:F96"/>
    <mergeCell ref="G95:G96"/>
    <mergeCell ref="B88:L88"/>
    <mergeCell ref="A89:A90"/>
    <mergeCell ref="B89:B90"/>
    <mergeCell ref="C89:C90"/>
    <mergeCell ref="D89:D90"/>
    <mergeCell ref="E89:F90"/>
    <mergeCell ref="G89:G90"/>
    <mergeCell ref="H89:H90"/>
    <mergeCell ref="I89:I90"/>
    <mergeCell ref="J89:J90"/>
    <mergeCell ref="H95:H96"/>
    <mergeCell ref="H69:K69"/>
    <mergeCell ref="K46:K47"/>
    <mergeCell ref="L46:L47"/>
    <mergeCell ref="H62:K62"/>
    <mergeCell ref="B64:L64"/>
    <mergeCell ref="A79:A80"/>
    <mergeCell ref="B79:B80"/>
    <mergeCell ref="C79:C80"/>
    <mergeCell ref="D79:D80"/>
    <mergeCell ref="E79:F80"/>
    <mergeCell ref="G79:G80"/>
    <mergeCell ref="B71:L71"/>
    <mergeCell ref="A72:A73"/>
    <mergeCell ref="B72:B73"/>
    <mergeCell ref="C72:C73"/>
    <mergeCell ref="D72:D73"/>
    <mergeCell ref="E72:F73"/>
    <mergeCell ref="G72:G73"/>
    <mergeCell ref="H72:H73"/>
    <mergeCell ref="I72:I73"/>
    <mergeCell ref="J72:J73"/>
    <mergeCell ref="H79:H80"/>
    <mergeCell ref="I79:I80"/>
    <mergeCell ref="J79:J80"/>
    <mergeCell ref="A65:A66"/>
    <mergeCell ref="B65:B66"/>
    <mergeCell ref="C65:C66"/>
    <mergeCell ref="D65:D66"/>
    <mergeCell ref="E65:F66"/>
    <mergeCell ref="G65:G66"/>
    <mergeCell ref="B45:L45"/>
    <mergeCell ref="A46:A47"/>
    <mergeCell ref="B46:B47"/>
    <mergeCell ref="C46:C47"/>
    <mergeCell ref="D46:D47"/>
    <mergeCell ref="E46:F47"/>
    <mergeCell ref="G46:G47"/>
    <mergeCell ref="H46:H47"/>
    <mergeCell ref="I46:I47"/>
    <mergeCell ref="J46:J47"/>
    <mergeCell ref="H65:H66"/>
    <mergeCell ref="I65:I66"/>
    <mergeCell ref="J65:J66"/>
    <mergeCell ref="K65:K66"/>
    <mergeCell ref="L65:L66"/>
    <mergeCell ref="H39:H40"/>
    <mergeCell ref="I39:I40"/>
    <mergeCell ref="J39:J40"/>
    <mergeCell ref="K39:K40"/>
    <mergeCell ref="L39:L40"/>
    <mergeCell ref="H43:K43"/>
    <mergeCell ref="K32:K33"/>
    <mergeCell ref="L32:L33"/>
    <mergeCell ref="H36:K36"/>
    <mergeCell ref="B38:L38"/>
    <mergeCell ref="J25:J26"/>
    <mergeCell ref="K25:K26"/>
    <mergeCell ref="L25:L26"/>
    <mergeCell ref="H29:K29"/>
    <mergeCell ref="K10:K11"/>
    <mergeCell ref="L10:L11"/>
    <mergeCell ref="H22:K22"/>
    <mergeCell ref="B24:L24"/>
    <mergeCell ref="A39:A40"/>
    <mergeCell ref="B39:B40"/>
    <mergeCell ref="C39:C40"/>
    <mergeCell ref="D39:D40"/>
    <mergeCell ref="E39:F40"/>
    <mergeCell ref="G39:G40"/>
    <mergeCell ref="B31:L31"/>
    <mergeCell ref="A32:A33"/>
    <mergeCell ref="B32:B33"/>
    <mergeCell ref="C32:C33"/>
    <mergeCell ref="D32:D33"/>
    <mergeCell ref="E32:F33"/>
    <mergeCell ref="G32:G33"/>
    <mergeCell ref="H32:H33"/>
    <mergeCell ref="I32:I33"/>
    <mergeCell ref="J32:J33"/>
    <mergeCell ref="B1:L1"/>
    <mergeCell ref="B2:L2"/>
    <mergeCell ref="C5:D5"/>
    <mergeCell ref="E5:F5"/>
    <mergeCell ref="C7:E7"/>
    <mergeCell ref="B8:L8"/>
    <mergeCell ref="A25:A26"/>
    <mergeCell ref="B25:B26"/>
    <mergeCell ref="C25:C26"/>
    <mergeCell ref="D25:D26"/>
    <mergeCell ref="E25:F26"/>
    <mergeCell ref="G25:G26"/>
    <mergeCell ref="B9:L9"/>
    <mergeCell ref="A10:A11"/>
    <mergeCell ref="B10:B11"/>
    <mergeCell ref="C10:C11"/>
    <mergeCell ref="D10:D11"/>
    <mergeCell ref="E10:F11"/>
    <mergeCell ref="G10:G11"/>
    <mergeCell ref="H10:H11"/>
    <mergeCell ref="I10:I11"/>
    <mergeCell ref="J10:J11"/>
    <mergeCell ref="H25:H26"/>
    <mergeCell ref="I25:I26"/>
    <mergeCell ref="H277:K277"/>
    <mergeCell ref="A240:A241"/>
    <mergeCell ref="B251:L251"/>
    <mergeCell ref="A252:A253"/>
    <mergeCell ref="B252:B253"/>
    <mergeCell ref="C252:C253"/>
    <mergeCell ref="D252:D253"/>
    <mergeCell ref="E252:F253"/>
    <mergeCell ref="G252:G253"/>
    <mergeCell ref="H252:H253"/>
    <mergeCell ref="I252:I253"/>
    <mergeCell ref="J252:J253"/>
    <mergeCell ref="K252:K253"/>
    <mergeCell ref="L252:L253"/>
    <mergeCell ref="H240:H241"/>
    <mergeCell ref="I240:I241"/>
    <mergeCell ref="J240:J241"/>
    <mergeCell ref="K240:K241"/>
    <mergeCell ref="L240:L241"/>
    <mergeCell ref="H249:K249"/>
  </mergeCells>
  <pageMargins left="0.23622047244094491" right="0.23622047244094491" top="0.39370078740157483" bottom="0.39370078740157483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D6" sqref="D6"/>
    </sheetView>
  </sheetViews>
  <sheetFormatPr defaultRowHeight="15" x14ac:dyDescent="0.25"/>
  <sheetData>
    <row r="1" spans="1:10" x14ac:dyDescent="0.25">
      <c r="A1" t="s">
        <v>326</v>
      </c>
    </row>
    <row r="2" spans="1:10" x14ac:dyDescent="0.25">
      <c r="A2" t="s">
        <v>327</v>
      </c>
    </row>
    <row r="3" spans="1:10" x14ac:dyDescent="0.25">
      <c r="A3" t="s">
        <v>328</v>
      </c>
    </row>
    <row r="6" spans="1:10" x14ac:dyDescent="0.25">
      <c r="A6" t="s">
        <v>329</v>
      </c>
    </row>
    <row r="10" spans="1:10" x14ac:dyDescent="0.25">
      <c r="A10" t="s">
        <v>330</v>
      </c>
    </row>
    <row r="11" spans="1:10" x14ac:dyDescent="0.25">
      <c r="A11" t="s">
        <v>331</v>
      </c>
    </row>
    <row r="13" spans="1:10" x14ac:dyDescent="0.25">
      <c r="A13" s="180" t="s">
        <v>332</v>
      </c>
      <c r="B13" s="180"/>
      <c r="C13" s="180"/>
      <c r="D13" s="180"/>
      <c r="E13" s="180"/>
      <c r="F13" s="180"/>
      <c r="G13" s="180"/>
      <c r="H13" s="180"/>
      <c r="I13" s="180"/>
      <c r="J13" s="180"/>
    </row>
    <row r="14" spans="1:10" x14ac:dyDescent="0.25">
      <c r="A14" s="180"/>
      <c r="B14" s="180"/>
      <c r="C14" s="180"/>
      <c r="D14" s="180"/>
      <c r="E14" s="180"/>
      <c r="F14" s="180"/>
      <c r="G14" s="180"/>
      <c r="H14" s="180"/>
      <c r="I14" s="180"/>
      <c r="J14" s="180"/>
    </row>
    <row r="15" spans="1:10" x14ac:dyDescent="0.25">
      <c r="A15" s="180"/>
      <c r="B15" s="180"/>
      <c r="C15" s="180"/>
      <c r="D15" s="180"/>
      <c r="E15" s="180"/>
      <c r="F15" s="180"/>
      <c r="G15" s="180"/>
      <c r="H15" s="180"/>
      <c r="I15" s="180"/>
      <c r="J15" s="180"/>
    </row>
    <row r="16" spans="1:10" x14ac:dyDescent="0.25">
      <c r="A16" s="180"/>
      <c r="B16" s="180"/>
      <c r="C16" s="180"/>
      <c r="D16" s="180"/>
      <c r="E16" s="180"/>
      <c r="F16" s="180"/>
      <c r="G16" s="180"/>
      <c r="H16" s="180"/>
      <c r="I16" s="180"/>
      <c r="J16" s="180"/>
    </row>
    <row r="17" spans="1:10" x14ac:dyDescent="0.25">
      <c r="A17" s="180"/>
      <c r="B17" s="180"/>
      <c r="C17" s="180"/>
      <c r="D17" s="180"/>
      <c r="E17" s="180"/>
      <c r="F17" s="180"/>
      <c r="G17" s="180"/>
      <c r="H17" s="180"/>
      <c r="I17" s="180"/>
      <c r="J17" s="180"/>
    </row>
  </sheetData>
  <mergeCells count="1">
    <mergeCell ref="A13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2020-2021</vt:lpstr>
      <vt:lpstr>УКАЗАНИЯ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2020-03-11T09:04:22Z</dcterms:modified>
</cp:coreProperties>
</file>