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СБАЛПФЗ - БУРГАС ЕООД 2019-2020" sheetId="39" r:id="rId1"/>
    <sheet name="УКАЗАНИЯ" sheetId="3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8" i="39" l="1"/>
  <c r="L54" i="39" l="1"/>
  <c r="L243" i="39"/>
  <c r="L242" i="39"/>
  <c r="L241" i="39"/>
  <c r="L240" i="39"/>
  <c r="L239" i="39"/>
  <c r="L238" i="39"/>
  <c r="L237" i="39"/>
  <c r="L236" i="39"/>
  <c r="L235" i="39"/>
  <c r="L234" i="39"/>
  <c r="L233" i="39"/>
  <c r="L232" i="39"/>
  <c r="L231" i="39"/>
  <c r="L230" i="39"/>
  <c r="L229" i="39"/>
  <c r="L228" i="39"/>
  <c r="L227" i="39"/>
  <c r="L226" i="39"/>
  <c r="L225" i="39"/>
  <c r="L224" i="39"/>
  <c r="L223" i="39"/>
  <c r="L222" i="39"/>
  <c r="L221" i="39"/>
  <c r="L220" i="39"/>
  <c r="L219" i="39"/>
  <c r="L217" i="39"/>
  <c r="L212" i="39"/>
  <c r="L207" i="39"/>
  <c r="L206" i="39"/>
  <c r="L205" i="39"/>
  <c r="L204" i="39"/>
  <c r="L203" i="39"/>
  <c r="L198" i="39"/>
  <c r="L197" i="39"/>
  <c r="L196" i="39"/>
  <c r="L195" i="39"/>
  <c r="L190" i="39"/>
  <c r="L189" i="39"/>
  <c r="L184" i="39"/>
  <c r="L183" i="39"/>
  <c r="L182" i="39"/>
  <c r="L181" i="39"/>
  <c r="L176" i="39"/>
  <c r="L175" i="39"/>
  <c r="L174" i="39"/>
  <c r="L173" i="39"/>
  <c r="L168" i="39"/>
  <c r="L167" i="39"/>
  <c r="L166" i="39"/>
  <c r="L165" i="39"/>
  <c r="L164" i="39"/>
  <c r="L163" i="39"/>
  <c r="L158" i="39"/>
  <c r="L159" i="39" s="1"/>
  <c r="L153" i="39"/>
  <c r="L152" i="39"/>
  <c r="L151" i="39"/>
  <c r="L150" i="39"/>
  <c r="L149" i="39"/>
  <c r="L148" i="39"/>
  <c r="L147" i="39"/>
  <c r="L146" i="39"/>
  <c r="L145" i="39"/>
  <c r="L144" i="39"/>
  <c r="L143" i="39"/>
  <c r="L142" i="39"/>
  <c r="L141" i="39"/>
  <c r="L140" i="39"/>
  <c r="L139" i="39"/>
  <c r="L138" i="39"/>
  <c r="L137" i="39"/>
  <c r="L136" i="39"/>
  <c r="L131" i="39"/>
  <c r="L132" i="39" s="1"/>
  <c r="L126" i="39"/>
  <c r="L127" i="39" s="1"/>
  <c r="L121" i="39"/>
  <c r="L122" i="39" s="1"/>
  <c r="L116" i="39"/>
  <c r="L117" i="39" s="1"/>
  <c r="L111" i="39"/>
  <c r="L112" i="39" s="1"/>
  <c r="L106" i="39"/>
  <c r="L105" i="39"/>
  <c r="L104" i="39"/>
  <c r="L99" i="39"/>
  <c r="L98" i="39"/>
  <c r="L97" i="39"/>
  <c r="L92" i="39"/>
  <c r="L91" i="39"/>
  <c r="L86" i="39"/>
  <c r="L87" i="39" s="1"/>
  <c r="L81" i="39"/>
  <c r="L80" i="39"/>
  <c r="L79" i="39"/>
  <c r="L78" i="39"/>
  <c r="L77" i="39"/>
  <c r="L72" i="39"/>
  <c r="L71" i="39"/>
  <c r="L66" i="39"/>
  <c r="L65" i="39"/>
  <c r="L64" i="39"/>
  <c r="L59" i="39"/>
  <c r="L58" i="39"/>
  <c r="L57" i="39"/>
  <c r="L56" i="39"/>
  <c r="L55" i="39"/>
  <c r="L53" i="39"/>
  <c r="L52" i="39"/>
  <c r="L51" i="39"/>
  <c r="L50" i="39"/>
  <c r="L49" i="39"/>
  <c r="L48" i="39"/>
  <c r="L47" i="39"/>
  <c r="L46" i="39"/>
  <c r="L41" i="39"/>
  <c r="L40" i="39"/>
  <c r="L35" i="39"/>
  <c r="L34" i="39"/>
  <c r="L33" i="39"/>
  <c r="L32" i="39"/>
  <c r="L27" i="39"/>
  <c r="L26" i="39"/>
  <c r="L25" i="39"/>
  <c r="L20" i="39"/>
  <c r="L19" i="39"/>
  <c r="L18" i="39"/>
  <c r="L17" i="39"/>
  <c r="L16" i="39"/>
  <c r="L15" i="39"/>
  <c r="L14" i="39"/>
  <c r="L13" i="39"/>
  <c r="L12" i="39"/>
  <c r="L42" i="39" l="1"/>
  <c r="L28" i="39"/>
  <c r="L36" i="39"/>
  <c r="L199" i="39"/>
  <c r="L208" i="39"/>
  <c r="L213" i="39"/>
  <c r="L244" i="39"/>
  <c r="L191" i="39"/>
  <c r="L185" i="39"/>
  <c r="L177" i="39"/>
  <c r="L169" i="39"/>
  <c r="L82" i="39"/>
  <c r="L67" i="39"/>
  <c r="L93" i="39"/>
  <c r="L100" i="39"/>
  <c r="L154" i="39"/>
  <c r="L60" i="39"/>
  <c r="L73" i="39"/>
  <c r="L107" i="39"/>
  <c r="L21" i="39"/>
  <c r="L245" i="39" l="1"/>
</calcChain>
</file>

<file path=xl/sharedStrings.xml><?xml version="1.0" encoding="utf-8"?>
<sst xmlns="http://schemas.openxmlformats.org/spreadsheetml/2006/main" count="931" uniqueCount="384">
  <si>
    <t xml:space="preserve">ОФЕРТА </t>
  </si>
  <si>
    <t>Фирма:</t>
  </si>
  <si>
    <t>Срок на плащане в дни:</t>
  </si>
  <si>
    <t>Печат:</t>
  </si>
  <si>
    <t>Булстат:</t>
  </si>
  <si>
    <t>Анатомо-терапевтичен код /АТС-код/</t>
  </si>
  <si>
    <t>Международно непатентно наименование /INN/</t>
  </si>
  <si>
    <t>Лекарствена форма</t>
  </si>
  <si>
    <t>Количество на активното лекарствено вещество</t>
  </si>
  <si>
    <t>Ориентировъчно количество  - брой</t>
  </si>
  <si>
    <t>Наименование на лекарствения продукт</t>
  </si>
  <si>
    <t>Притежател на на разрешението за употреба</t>
  </si>
  <si>
    <t>Единична цена на лекартвен продукт с ДДС</t>
  </si>
  <si>
    <t>Стойност изчислена с ДДС</t>
  </si>
  <si>
    <t>J01CR02</t>
  </si>
  <si>
    <t>Amoxicillin and enzyme inhubitor</t>
  </si>
  <si>
    <t xml:space="preserve"> tabl. film - coated</t>
  </si>
  <si>
    <t>875 mg/125 mg</t>
  </si>
  <si>
    <t>mg</t>
  </si>
  <si>
    <t>powder for solution for injection</t>
  </si>
  <si>
    <t>1000 mg/200 mg</t>
  </si>
  <si>
    <t>J01CR05</t>
  </si>
  <si>
    <t>Piperacillin/ Tazobactam</t>
  </si>
  <si>
    <t>powder for solution for injection or infusion</t>
  </si>
  <si>
    <t>4g/0.5</t>
  </si>
  <si>
    <t>g</t>
  </si>
  <si>
    <t>J01DC02</t>
  </si>
  <si>
    <t>Cefuroxime</t>
  </si>
  <si>
    <t>film-coated tablets</t>
  </si>
  <si>
    <t>J01DD62</t>
  </si>
  <si>
    <t>Cefoperazon/ Sulbactam</t>
  </si>
  <si>
    <t>1 g/1 g</t>
  </si>
  <si>
    <t>J01DD01</t>
  </si>
  <si>
    <t>Cefotaxime</t>
  </si>
  <si>
    <t>2 g</t>
  </si>
  <si>
    <t>J01DD02</t>
  </si>
  <si>
    <t>Ceftazidime</t>
  </si>
  <si>
    <t>1 g</t>
  </si>
  <si>
    <t>J01DD04</t>
  </si>
  <si>
    <t>Ceftriaxone</t>
  </si>
  <si>
    <t>J01DD13</t>
  </si>
  <si>
    <t>Cefpodoxime proxetil</t>
  </si>
  <si>
    <t>J01DE01</t>
  </si>
  <si>
    <t>Cefepime</t>
  </si>
  <si>
    <t>powd. inj.</t>
  </si>
  <si>
    <t>J01DH51</t>
  </si>
  <si>
    <t>Imepenem/ Cilastatin</t>
  </si>
  <si>
    <t xml:space="preserve"> powder for solution for infusion </t>
  </si>
  <si>
    <t>500 mg/ 500 mg -2 ml.</t>
  </si>
  <si>
    <t>J01EE01</t>
  </si>
  <si>
    <t>Sulfamethoxazole/Trimethoprim</t>
  </si>
  <si>
    <t>concentrate for solucion for infusion</t>
  </si>
  <si>
    <t>80 mg./ml/16 mg/ml-5 ml.</t>
  </si>
  <si>
    <t>J01FA09</t>
  </si>
  <si>
    <t>Clarithromycin</t>
  </si>
  <si>
    <t>J01FA10</t>
  </si>
  <si>
    <t>Azithromycin</t>
  </si>
  <si>
    <t>powder for solution for infusion</t>
  </si>
  <si>
    <t>J01GB03</t>
  </si>
  <si>
    <t>Gentamicin</t>
  </si>
  <si>
    <t>solution for injection</t>
  </si>
  <si>
    <t>40 mg/ 2 ml</t>
  </si>
  <si>
    <t>J01GB06</t>
  </si>
  <si>
    <t>Amikacin</t>
  </si>
  <si>
    <t>500 mg/2 ml - 2 ml</t>
  </si>
  <si>
    <t>J01MA02</t>
  </si>
  <si>
    <t>Ciprofloxacin hydrochloride</t>
  </si>
  <si>
    <t xml:space="preserve"> solution for infusion</t>
  </si>
  <si>
    <t xml:space="preserve">200 mg/100ml </t>
  </si>
  <si>
    <t>J01MA12</t>
  </si>
  <si>
    <t>Levofloxacin</t>
  </si>
  <si>
    <t>Levofloxacim</t>
  </si>
  <si>
    <t>sol.inf.</t>
  </si>
  <si>
    <t>5 mg/ml - 100 ml</t>
  </si>
  <si>
    <t>J01XA01</t>
  </si>
  <si>
    <t>Vancomycin</t>
  </si>
  <si>
    <t>J01XD01</t>
  </si>
  <si>
    <t>Metronidazole</t>
  </si>
  <si>
    <t>solution for infusion</t>
  </si>
  <si>
    <t>500 mg/100 ml - 100 ml</t>
  </si>
  <si>
    <t>J01XX08</t>
  </si>
  <si>
    <t>Linezolid</t>
  </si>
  <si>
    <t>2 mg/ml - 300 ml</t>
  </si>
  <si>
    <t>A02BA02</t>
  </si>
  <si>
    <t>Ranitidine</t>
  </si>
  <si>
    <t>25 mg/ml-2 ml</t>
  </si>
  <si>
    <t>A03AD01</t>
  </si>
  <si>
    <t>Papaverine</t>
  </si>
  <si>
    <t>sol.inj.</t>
  </si>
  <si>
    <t>A03AD02</t>
  </si>
  <si>
    <t>Drotaverine</t>
  </si>
  <si>
    <t xml:space="preserve">solution for injection </t>
  </si>
  <si>
    <t>A03BA01</t>
  </si>
  <si>
    <t>Atropine</t>
  </si>
  <si>
    <t>A03BB01</t>
  </si>
  <si>
    <t>Butylscopolamine</t>
  </si>
  <si>
    <t>A03FA01</t>
  </si>
  <si>
    <t>Metoclopramide</t>
  </si>
  <si>
    <t>sol. inj.</t>
  </si>
  <si>
    <t>A05BA03</t>
  </si>
  <si>
    <t>Silymarin</t>
  </si>
  <si>
    <t>capsule</t>
  </si>
  <si>
    <t>tabl.</t>
  </si>
  <si>
    <t>A10AB01</t>
  </si>
  <si>
    <t>Insulin Human</t>
  </si>
  <si>
    <t>solution injection</t>
  </si>
  <si>
    <t>UI</t>
  </si>
  <si>
    <t>A10AC01</t>
  </si>
  <si>
    <t>susp.inj.cartrige</t>
  </si>
  <si>
    <t>A11GA01</t>
  </si>
  <si>
    <t>Ascorbic acid</t>
  </si>
  <si>
    <t xml:space="preserve">sol.for inj. </t>
  </si>
  <si>
    <t>A11HA02</t>
  </si>
  <si>
    <t>Pyridoxine</t>
  </si>
  <si>
    <t>A12AA03</t>
  </si>
  <si>
    <t>Calcium gluconate, Calcium Laevulinate</t>
  </si>
  <si>
    <t>8,94mg /ml-10 ml</t>
  </si>
  <si>
    <t>A16AA02</t>
  </si>
  <si>
    <t>Ademetionine</t>
  </si>
  <si>
    <t>powd.inj.+solv</t>
  </si>
  <si>
    <t>gastro recictant tabl.</t>
  </si>
  <si>
    <t>tablets</t>
  </si>
  <si>
    <t>B01AB01</t>
  </si>
  <si>
    <t>Heparin</t>
  </si>
  <si>
    <t>sol. Inj.</t>
  </si>
  <si>
    <t>IU</t>
  </si>
  <si>
    <t>B01AB06</t>
  </si>
  <si>
    <t>Nadroparin</t>
  </si>
  <si>
    <t>B02BA01</t>
  </si>
  <si>
    <t>Phytomenadione</t>
  </si>
  <si>
    <t>B05AA01</t>
  </si>
  <si>
    <t>Albumin</t>
  </si>
  <si>
    <t xml:space="preserve">20%100 ml </t>
  </si>
  <si>
    <t>ml</t>
  </si>
  <si>
    <t>B05AA07</t>
  </si>
  <si>
    <t>Hydroxyethylstarch</t>
  </si>
  <si>
    <t>B05BB01</t>
  </si>
  <si>
    <t>Sodium Chloride, Potassium chloride, Calcium chloride dihydrate</t>
  </si>
  <si>
    <t xml:space="preserve"> sol.for inf.</t>
  </si>
  <si>
    <t>B05BC01</t>
  </si>
  <si>
    <t>Mannitol</t>
  </si>
  <si>
    <t>100 g/l - 500 ml</t>
  </si>
  <si>
    <t>Sodium chloride</t>
  </si>
  <si>
    <t>V07AB00</t>
  </si>
  <si>
    <t>Glucose</t>
  </si>
  <si>
    <t>B05CX01</t>
  </si>
  <si>
    <t>B05XA01</t>
  </si>
  <si>
    <t>Potassium chloride</t>
  </si>
  <si>
    <t xml:space="preserve"> sol.for inj.</t>
  </si>
  <si>
    <t>B05XA02</t>
  </si>
  <si>
    <t>Sodium hydrogen carbonate</t>
  </si>
  <si>
    <t>concentrate for solution for infusion</t>
  </si>
  <si>
    <t>8.4/100 -20 ml.</t>
  </si>
  <si>
    <t>B05XA03</t>
  </si>
  <si>
    <t>9 mg/ml - 10 ml</t>
  </si>
  <si>
    <t>C01AA05</t>
  </si>
  <si>
    <t>Digoxin</t>
  </si>
  <si>
    <t>sol. Inj./inf.</t>
  </si>
  <si>
    <t>0.5 mg/2ml</t>
  </si>
  <si>
    <t>C01AA08</t>
  </si>
  <si>
    <t>Methildigoxin</t>
  </si>
  <si>
    <t>0,1 mg</t>
  </si>
  <si>
    <t>Lidocaine</t>
  </si>
  <si>
    <t>20mg/ml-10ml</t>
  </si>
  <si>
    <t>C01BD01</t>
  </si>
  <si>
    <t>Amiodarone</t>
  </si>
  <si>
    <t>solutio for intravenous infusion</t>
  </si>
  <si>
    <t xml:space="preserve">50 mg/ml-3 ml </t>
  </si>
  <si>
    <t>C01CA04</t>
  </si>
  <si>
    <t>Dopamine Hydrochloride</t>
  </si>
  <si>
    <t>40 mg/ml - 5 ml</t>
  </si>
  <si>
    <t>C01CA24</t>
  </si>
  <si>
    <t>Epinephrine</t>
  </si>
  <si>
    <t>1mg/ml - 1ml</t>
  </si>
  <si>
    <t>C01DA02</t>
  </si>
  <si>
    <t>Glyceril trinitrate</t>
  </si>
  <si>
    <t>1 mg/ ml-50 ml.</t>
  </si>
  <si>
    <t>C01DA08</t>
  </si>
  <si>
    <t>Isosorbide dinitrate</t>
  </si>
  <si>
    <t>oromucosal solucio sprau</t>
  </si>
  <si>
    <t>1.25 mg/dose-300</t>
  </si>
  <si>
    <t>prolonged release tablets</t>
  </si>
  <si>
    <t>C02AC01</t>
  </si>
  <si>
    <t>Clonidine</t>
  </si>
  <si>
    <t>C03CA01</t>
  </si>
  <si>
    <t>Furosemide</t>
  </si>
  <si>
    <t xml:space="preserve"> 10 mg/ml - 2 ml </t>
  </si>
  <si>
    <t>C03DA01</t>
  </si>
  <si>
    <t>Spironolactone</t>
  </si>
  <si>
    <t>film coated tablets</t>
  </si>
  <si>
    <t>C04AD03</t>
  </si>
  <si>
    <t>Pentoxifylline</t>
  </si>
  <si>
    <t>20 mg/ ml - 5ml</t>
  </si>
  <si>
    <t>C05BB56</t>
  </si>
  <si>
    <t>Sodium Chloride /Glucose</t>
  </si>
  <si>
    <t>C08DA01</t>
  </si>
  <si>
    <t>Verapamil Hydrochloride</t>
  </si>
  <si>
    <t>coated tablets</t>
  </si>
  <si>
    <t>Verapamil</t>
  </si>
  <si>
    <t>2.5 mg/ml - 2 ml</t>
  </si>
  <si>
    <t>C09AA03</t>
  </si>
  <si>
    <t>Lisinopril dihidrate</t>
  </si>
  <si>
    <t>H01BA04</t>
  </si>
  <si>
    <t>Terlipressin</t>
  </si>
  <si>
    <t>H02AB02</t>
  </si>
  <si>
    <t>Dexamethasone</t>
  </si>
  <si>
    <t>H02AB04</t>
  </si>
  <si>
    <t>Methylprednisolone</t>
  </si>
  <si>
    <t>Lyophilisate for solution for injection</t>
  </si>
  <si>
    <t>M01AB05</t>
  </si>
  <si>
    <t>Diclofenac</t>
  </si>
  <si>
    <t>25 mg/ml -   3 ml</t>
  </si>
  <si>
    <t>Diclofenac sodium</t>
  </si>
  <si>
    <t>M01AE17</t>
  </si>
  <si>
    <t>Dexketoprofen</t>
  </si>
  <si>
    <t>50 mg/2 ml</t>
  </si>
  <si>
    <t>mg/2ml</t>
  </si>
  <si>
    <t>N01BB52</t>
  </si>
  <si>
    <t xml:space="preserve">Lidocaine / Chlohexidine </t>
  </si>
  <si>
    <t xml:space="preserve">urethral gel </t>
  </si>
  <si>
    <t xml:space="preserve">g Lidocaine </t>
  </si>
  <si>
    <t>N02AB02</t>
  </si>
  <si>
    <t xml:space="preserve">Pethidine </t>
  </si>
  <si>
    <t>N02AX02</t>
  </si>
  <si>
    <t>Tramadol</t>
  </si>
  <si>
    <t>N02BB02</t>
  </si>
  <si>
    <t>Metamizole sodium</t>
  </si>
  <si>
    <t>N03AA02</t>
  </si>
  <si>
    <t>Phenobarbital</t>
  </si>
  <si>
    <t>N05AA01</t>
  </si>
  <si>
    <t>Chlorpromazine</t>
  </si>
  <si>
    <t>N05BA01</t>
  </si>
  <si>
    <t>Diazepam</t>
  </si>
  <si>
    <t>N05BB01</t>
  </si>
  <si>
    <t>Hydroxyzine Hydrochloride</t>
  </si>
  <si>
    <t>N05CD08</t>
  </si>
  <si>
    <t xml:space="preserve">Midazolam </t>
  </si>
  <si>
    <t>mg/3ml</t>
  </si>
  <si>
    <t>N06BX03</t>
  </si>
  <si>
    <t>Piracetam</t>
  </si>
  <si>
    <t>tabl. film</t>
  </si>
  <si>
    <t>mg/15ml</t>
  </si>
  <si>
    <t>R03AC02</t>
  </si>
  <si>
    <t>Salbutamol</t>
  </si>
  <si>
    <t>R05CB02</t>
  </si>
  <si>
    <t>Bromhexine</t>
  </si>
  <si>
    <t>2 mg/ml - 2 ml</t>
  </si>
  <si>
    <t>8 mg</t>
  </si>
  <si>
    <t>R03DA04</t>
  </si>
  <si>
    <t>Theophylline</t>
  </si>
  <si>
    <t xml:space="preserve">tabl. prolonged release </t>
  </si>
  <si>
    <t>300 mg</t>
  </si>
  <si>
    <t>R03DA05</t>
  </si>
  <si>
    <t>Aminophylline</t>
  </si>
  <si>
    <t xml:space="preserve"> 24 mg/ml - 10 ml</t>
  </si>
  <si>
    <t>R06AC03</t>
  </si>
  <si>
    <t>Chloropyramine</t>
  </si>
  <si>
    <t>10 mg/ ml - 2 ml</t>
  </si>
  <si>
    <t>J01AA02</t>
  </si>
  <si>
    <t>Doxycycline</t>
  </si>
  <si>
    <t>caps.</t>
  </si>
  <si>
    <t>100 mg</t>
  </si>
  <si>
    <t>J01CA01</t>
  </si>
  <si>
    <t>Ampicillin</t>
  </si>
  <si>
    <t>powder for sol. for inj.</t>
  </si>
  <si>
    <t>J01CR04</t>
  </si>
  <si>
    <t>Ampicillin; Sulbactam</t>
  </si>
  <si>
    <t>1,5 g</t>
  </si>
  <si>
    <t>J01MA14</t>
  </si>
  <si>
    <t>Moxifloxacin</t>
  </si>
  <si>
    <t>A07AA02</t>
  </si>
  <si>
    <t>Nystatin</t>
  </si>
  <si>
    <t>MU</t>
  </si>
  <si>
    <t>A07DA03</t>
  </si>
  <si>
    <t>Loperamide</t>
  </si>
  <si>
    <t>В02ВХ01</t>
  </si>
  <si>
    <t>Etamsylate</t>
  </si>
  <si>
    <t>250mg/ml</t>
  </si>
  <si>
    <t>C05CA51</t>
  </si>
  <si>
    <t>Rutoside/Ascorbic acid</t>
  </si>
  <si>
    <t>M04AA01</t>
  </si>
  <si>
    <t>Alopurinol</t>
  </si>
  <si>
    <t>solution</t>
  </si>
  <si>
    <t>mg/20ml</t>
  </si>
  <si>
    <t>N02BE01</t>
  </si>
  <si>
    <t>Paracetamol</t>
  </si>
  <si>
    <t>tabl</t>
  </si>
  <si>
    <t>N05BA09</t>
  </si>
  <si>
    <t>Bromozepam</t>
  </si>
  <si>
    <t>N05CM11</t>
  </si>
  <si>
    <t>Sodium bromid</t>
  </si>
  <si>
    <t>ampuli</t>
  </si>
  <si>
    <t>100mg/5ml</t>
  </si>
  <si>
    <t>mg/ml</t>
  </si>
  <si>
    <t xml:space="preserve">solution </t>
  </si>
  <si>
    <t>5mg/ml-20ml</t>
  </si>
  <si>
    <t>R03BA02</t>
  </si>
  <si>
    <t>Budesonide</t>
  </si>
  <si>
    <t>nebul.susp.</t>
  </si>
  <si>
    <t>0.25 mg\ml</t>
  </si>
  <si>
    <t>mg.</t>
  </si>
  <si>
    <t>R05DB18</t>
  </si>
  <si>
    <t>Prenoxidiazine</t>
  </si>
  <si>
    <t>Mezym forte</t>
  </si>
  <si>
    <t>tabl castro resistant</t>
  </si>
  <si>
    <t>N01BB02</t>
  </si>
  <si>
    <t>spray</t>
  </si>
  <si>
    <t>38 гр.</t>
  </si>
  <si>
    <t>Mentha-crataegus-valeriana</t>
  </si>
  <si>
    <t>ОБЩА СТОЙНОСТ В ЛЕВА С ДДС</t>
  </si>
  <si>
    <t xml:space="preserve">Sodium Chloride </t>
  </si>
  <si>
    <t>9%-100ml</t>
  </si>
  <si>
    <t>9%-250ml</t>
  </si>
  <si>
    <t>9%-500ml</t>
  </si>
  <si>
    <t xml:space="preserve">Sodium Chloride/Potassium chloride/Calcium cholride dihydrate/Sodium lactate </t>
  </si>
  <si>
    <t>500ml</t>
  </si>
  <si>
    <t xml:space="preserve">Lidocaine </t>
  </si>
  <si>
    <t>0.1mg/ml-2ml</t>
  </si>
  <si>
    <t>100 mg/ml-2 ml.</t>
  </si>
  <si>
    <t>Desloratadine</t>
  </si>
  <si>
    <t>5mg</t>
  </si>
  <si>
    <t>Ambroxol</t>
  </si>
  <si>
    <t>oral sotution</t>
  </si>
  <si>
    <t>Acetylcysteine</t>
  </si>
  <si>
    <t>effervescent tablet</t>
  </si>
  <si>
    <t>600mg</t>
  </si>
  <si>
    <t xml:space="preserve">№  </t>
  </si>
  <si>
    <t>№</t>
  </si>
  <si>
    <t>ТОТАЛ</t>
  </si>
  <si>
    <t>№ 10 - обособена позиция - Антиботици аминогликозиди</t>
  </si>
  <si>
    <t>Erdosteine</t>
  </si>
  <si>
    <t>300mg</t>
  </si>
  <si>
    <t>Лекарствени продукти включени в ПЛС-приложение 2 и приложение 3</t>
  </si>
  <si>
    <t>V04CF01</t>
  </si>
  <si>
    <t>Tuberculini puri.protein derivative for human use</t>
  </si>
  <si>
    <t>sol.ing.</t>
  </si>
  <si>
    <t>TU</t>
  </si>
  <si>
    <t>Моля, не променяйте структурата  на таблиците.Не вмъквайте редове и колони!</t>
  </si>
  <si>
    <t>Попълвайте само клетките оцветени в жълто и червено ! При промяна на структурата</t>
  </si>
  <si>
    <t>на файла може да бъдете декласирани от конкурса!</t>
  </si>
  <si>
    <t>Срок на плащане е числова стойност по-малка или равна на 60 дни</t>
  </si>
  <si>
    <t xml:space="preserve">Единичната цена на всяка номенклатура в обособените позиции се попълва с числова стойност, </t>
  </si>
  <si>
    <t>без да се отбелязва "лв" с ДДС</t>
  </si>
  <si>
    <t>Всеки участник може да участва с повече от една обособени позиции,като класирането се извършва за всяка обособена позиция отделно. Ако участник не попълни стойностите на пълния обем лекарствени продукти в обособената позиция ще бъде отстранен от класирането за съответната обособена позиция</t>
  </si>
  <si>
    <t>№ 1 - обособена позиция - Лекарства за стомашно чревния тракт, черен дроб и бъбреци</t>
  </si>
  <si>
    <t>№ 2 - обособена позиция - Лекарства за контрол на нивата на кръвна захар</t>
  </si>
  <si>
    <t>№ 3 - обособена позиция - Витамини и минерални добавки</t>
  </si>
  <si>
    <t>№ 4 - обособена позиция - Антитромботични лекарства - I -ва група</t>
  </si>
  <si>
    <t>№ 5 - обособена позиция - Инфузионни и инжекционни разтвори , плазмени биопродукти</t>
  </si>
  <si>
    <t>№ 6 - обособена позиция - Антибиотици - широкоспектарни ампицилини</t>
  </si>
  <si>
    <t>№ 7 - обособена позиция - Антибиотици - цефалоспорини второ поколение</t>
  </si>
  <si>
    <t>№ 8 - обособена позиция - Антибиотици - цефалоспорини трето поколение</t>
  </si>
  <si>
    <t>№ 9 -обособена позиция - Антибиотици цефалоспорини четвърто поколение</t>
  </si>
  <si>
    <t>№ 11 - обособена позиция - Антибиотици макролиди</t>
  </si>
  <si>
    <t>№ 12 - обособена позиция - Антибиотици 4хинолони</t>
  </si>
  <si>
    <t>№ 13 - обособена позиция - Антибиотици гликопептиди</t>
  </si>
  <si>
    <t>№ 14 - обособена позиция - Антибиотици сулфонамиди</t>
  </si>
  <si>
    <t>№ 15 - обособена позиция - Антибиотици нитроимидазоли</t>
  </si>
  <si>
    <t>№ 16 - обособена позиция - Антибиотици карбапенеми</t>
  </si>
  <si>
    <t>№ 17 - обособена позиция - Антибиотици оксазолидони</t>
  </si>
  <si>
    <t>Предмет на обществена поръчка: "Доставка на лекарствени продукти за нуждите на "СБАЛПФЗ - БУРГАС" ЕООД 2019-2020</t>
  </si>
  <si>
    <t>B05BA01</t>
  </si>
  <si>
    <t>Aminosteril N-HEPA  8%</t>
  </si>
  <si>
    <t>8%-500 ml</t>
  </si>
  <si>
    <t>J07AN01</t>
  </si>
  <si>
    <t>Mycobacterium bovis BCJ vaccine</t>
  </si>
  <si>
    <t>powder and suspension for inj.-solvent</t>
  </si>
  <si>
    <t>10 doses amp.+solvent-1ml. Amp.</t>
  </si>
  <si>
    <t>caps. Hard</t>
  </si>
  <si>
    <t xml:space="preserve">Ranitidine </t>
  </si>
  <si>
    <t xml:space="preserve"> film coated tablet</t>
  </si>
  <si>
    <t>№ 18 - обособена позиция - Лекарства за сърдечно съдови заболявания</t>
  </si>
  <si>
    <t>№ 19 - обособена позиция - Антисептици и локални анестетици</t>
  </si>
  <si>
    <t>№ 20 - обособена позиция - Хормонални препарати за системно приложение</t>
  </si>
  <si>
    <t>№ 21 - обособена позиция - Противовъзпалителни и обезболяващи лекарства</t>
  </si>
  <si>
    <t>№ 22 - обособена позиция - Психолептици</t>
  </si>
  <si>
    <t>№ 23 - обособена позиция - Психоаналептици</t>
  </si>
  <si>
    <t>№ 24 - обособена позиция - Аналгетици и анестетици</t>
  </si>
  <si>
    <t>№ 25 - обособена позиция - Лекарства повлияващи дихателната система</t>
  </si>
  <si>
    <t>№26 -опособена позиция - ваксини и ППД туберкулин</t>
  </si>
  <si>
    <t>№ 27 - обособена позиция - Лекарствени продукти извън приложение 2 на ПЛС</t>
  </si>
  <si>
    <t>5 % sol for inf  500 ml x 1</t>
  </si>
  <si>
    <t>40 % sol. for  inj. 10 ml x 5</t>
  </si>
  <si>
    <t>Когато подавате ценовата си оферта а сте решили да участвате само по някои от позициите, подавате цялата техническа спецификация с попълнени само позициите с които ще участвате. Техническата спецификация  се подава задължително на хартиен носител и на диск.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</si>
</sst>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0.00"/>
    <numFmt numFmtId="165" formatCode="0.00000"/>
    <numFmt numFmtId="166" formatCode="##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6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b/>
      <sz val="9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8"/>
      <color indexed="10"/>
      <name val="Arial"/>
      <family val="2"/>
      <charset val="204"/>
    </font>
    <font>
      <sz val="10"/>
      <color indexed="8"/>
      <name val="ARIAL"/>
      <family val="2"/>
      <charset val="1"/>
    </font>
    <font>
      <b/>
      <sz val="8"/>
      <name val="Arial"/>
      <family val="2"/>
      <charset val="204"/>
    </font>
    <font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0"/>
        <bgColor indexed="49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13" fillId="0" borderId="0">
      <alignment vertical="top"/>
    </xf>
    <xf numFmtId="0" fontId="13" fillId="0" borderId="0">
      <alignment vertical="top"/>
    </xf>
  </cellStyleXfs>
  <cellXfs count="163">
    <xf numFmtId="0" fontId="0" fillId="0" borderId="0" xfId="0"/>
    <xf numFmtId="0" fontId="4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vertical="center" wrapText="1"/>
    </xf>
    <xf numFmtId="0" fontId="6" fillId="3" borderId="0" xfId="1" applyFont="1" applyFill="1" applyBorder="1" applyAlignment="1" applyProtection="1">
      <alignment horizontal="left" vertical="center" wrapText="1"/>
      <protection locked="0"/>
    </xf>
    <xf numFmtId="0" fontId="3" fillId="0" borderId="0" xfId="1" applyFont="1" applyFill="1" applyBorder="1" applyAlignment="1" applyProtection="1">
      <alignment vertical="center" wrapText="1"/>
    </xf>
    <xf numFmtId="0" fontId="7" fillId="0" borderId="0" xfId="1" applyFont="1" applyFill="1" applyBorder="1" applyAlignment="1" applyProtection="1">
      <alignment vertical="center" wrapText="1"/>
    </xf>
    <xf numFmtId="0" fontId="0" fillId="0" borderId="0" xfId="1" applyFont="1" applyFill="1" applyBorder="1" applyAlignment="1" applyProtection="1">
      <alignment horizontal="left" vertical="center" wrapText="1"/>
    </xf>
    <xf numFmtId="0" fontId="0" fillId="0" borderId="0" xfId="1" applyFont="1" applyFill="1" applyBorder="1" applyAlignment="1" applyProtection="1">
      <alignment horizontal="center" vertical="center" wrapText="1"/>
    </xf>
    <xf numFmtId="165" fontId="5" fillId="0" borderId="0" xfId="1" applyNumberFormat="1" applyFont="1" applyFill="1" applyBorder="1" applyAlignment="1" applyProtection="1">
      <alignment horizontal="center" vertical="center" wrapText="1"/>
    </xf>
    <xf numFmtId="164" fontId="0" fillId="0" borderId="0" xfId="1" applyNumberFormat="1" applyFont="1" applyFill="1" applyBorder="1" applyAlignment="1" applyProtection="1">
      <alignment horizontal="center" vertical="center" wrapText="1"/>
    </xf>
    <xf numFmtId="164" fontId="9" fillId="7" borderId="5" xfId="1" applyNumberFormat="1" applyFont="1" applyFill="1" applyBorder="1" applyAlignment="1" applyProtection="1">
      <alignment horizontal="right" vertical="center" wrapText="1"/>
      <protection locked="0"/>
    </xf>
    <xf numFmtId="164" fontId="9" fillId="7" borderId="4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Protection="1"/>
    <xf numFmtId="0" fontId="0" fillId="0" borderId="0" xfId="0" applyFill="1" applyAlignment="1" applyProtection="1">
      <alignment vertical="center" wrapText="1"/>
    </xf>
    <xf numFmtId="0" fontId="0" fillId="0" borderId="0" xfId="0" applyAlignment="1" applyProtection="1"/>
    <xf numFmtId="0" fontId="0" fillId="0" borderId="4" xfId="0" applyBorder="1" applyProtection="1"/>
    <xf numFmtId="0" fontId="9" fillId="0" borderId="12" xfId="1" applyFont="1" applyBorder="1" applyAlignment="1" applyProtection="1">
      <alignment horizontal="center" vertical="center" wrapText="1"/>
    </xf>
    <xf numFmtId="0" fontId="9" fillId="0" borderId="1" xfId="1" applyFont="1" applyBorder="1" applyAlignment="1" applyProtection="1">
      <alignment horizontal="center" vertical="center" wrapText="1"/>
    </xf>
    <xf numFmtId="166" fontId="9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1" applyNumberFormat="1" applyFont="1" applyFill="1" applyBorder="1" applyAlignment="1" applyProtection="1">
      <alignment horizontal="right" vertical="center" wrapText="1"/>
    </xf>
    <xf numFmtId="164" fontId="9" fillId="7" borderId="5" xfId="1" applyNumberFormat="1" applyFont="1" applyFill="1" applyBorder="1" applyAlignment="1" applyProtection="1">
      <alignment horizontal="right" vertical="center" wrapText="1"/>
    </xf>
    <xf numFmtId="0" fontId="9" fillId="0" borderId="12" xfId="1" applyFont="1" applyFill="1" applyBorder="1" applyAlignment="1" applyProtection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 wrapText="1"/>
    </xf>
    <xf numFmtId="0" fontId="9" fillId="0" borderId="1" xfId="1" applyFont="1" applyFill="1" applyBorder="1" applyAlignment="1" applyProtection="1">
      <alignment horizontal="right" vertical="center" wrapText="1"/>
    </xf>
    <xf numFmtId="0" fontId="9" fillId="6" borderId="12" xfId="1" applyFont="1" applyFill="1" applyBorder="1" applyAlignment="1" applyProtection="1">
      <alignment horizontal="center" vertical="center" wrapText="1"/>
    </xf>
    <xf numFmtId="0" fontId="9" fillId="6" borderId="1" xfId="1" applyFont="1" applyFill="1" applyBorder="1" applyAlignment="1" applyProtection="1">
      <alignment horizontal="center" vertical="center" wrapText="1"/>
    </xf>
    <xf numFmtId="0" fontId="9" fillId="0" borderId="1" xfId="4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164" fontId="1" fillId="0" borderId="4" xfId="0" applyNumberFormat="1" applyFont="1" applyFill="1" applyBorder="1" applyAlignment="1" applyProtection="1">
      <alignment vertical="center" wrapText="1"/>
    </xf>
    <xf numFmtId="166" fontId="9" fillId="6" borderId="1" xfId="1" applyNumberFormat="1" applyFont="1" applyFill="1" applyBorder="1" applyAlignment="1" applyProtection="1">
      <alignment horizontal="center" vertical="center" wrapText="1"/>
    </xf>
    <xf numFmtId="0" fontId="9" fillId="6" borderId="1" xfId="1" applyFont="1" applyFill="1" applyBorder="1" applyAlignment="1" applyProtection="1">
      <alignment horizontal="right" vertical="center" wrapText="1"/>
    </xf>
    <xf numFmtId="1" fontId="9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3" applyFont="1" applyFill="1" applyBorder="1" applyAlignment="1" applyProtection="1">
      <alignment horizontal="center" vertical="center" wrapText="1"/>
    </xf>
    <xf numFmtId="0" fontId="9" fillId="0" borderId="1" xfId="3" applyFont="1" applyFill="1" applyBorder="1" applyAlignment="1" applyProtection="1">
      <alignment vertical="center" wrapText="1"/>
    </xf>
    <xf numFmtId="164" fontId="9" fillId="7" borderId="4" xfId="1" applyNumberFormat="1" applyFont="1" applyFill="1" applyBorder="1" applyAlignment="1" applyProtection="1">
      <alignment horizontal="right" vertical="center" wrapText="1"/>
    </xf>
    <xf numFmtId="0" fontId="9" fillId="0" borderId="1" xfId="3" applyFont="1" applyFill="1" applyBorder="1" applyAlignment="1" applyProtection="1">
      <alignment horizontal="right" vertical="center" wrapText="1"/>
    </xf>
    <xf numFmtId="0" fontId="9" fillId="0" borderId="1" xfId="1" applyFont="1" applyFill="1" applyBorder="1" applyAlignment="1" applyProtection="1">
      <alignment horizontal="center" vertical="center" wrapText="1" shrinkToFit="1"/>
    </xf>
    <xf numFmtId="164" fontId="9" fillId="7" borderId="10" xfId="1" applyNumberFormat="1" applyFont="1" applyFill="1" applyBorder="1" applyAlignment="1" applyProtection="1">
      <alignment horizontal="right" vertical="center" wrapText="1"/>
    </xf>
    <xf numFmtId="0" fontId="9" fillId="6" borderId="1" xfId="3" applyFont="1" applyFill="1" applyBorder="1" applyAlignment="1" applyProtection="1">
      <alignment horizontal="center" vertical="center" wrapText="1"/>
    </xf>
    <xf numFmtId="0" fontId="9" fillId="6" borderId="1" xfId="3" applyFont="1" applyFill="1" applyBorder="1" applyAlignment="1" applyProtection="1">
      <alignment horizontal="right" vertical="center" wrapText="1"/>
    </xf>
    <xf numFmtId="166" fontId="9" fillId="0" borderId="1" xfId="3" applyNumberFormat="1" applyFont="1" applyFill="1" applyBorder="1" applyAlignment="1" applyProtection="1">
      <alignment horizontal="center" vertical="center" wrapText="1"/>
    </xf>
    <xf numFmtId="166" fontId="9" fillId="0" borderId="1" xfId="3" applyNumberFormat="1" applyFont="1" applyFill="1" applyBorder="1" applyAlignment="1" applyProtection="1">
      <alignment horizontal="right" vertical="center" wrapText="1"/>
    </xf>
    <xf numFmtId="0" fontId="15" fillId="0" borderId="12" xfId="1" applyFont="1" applyFill="1" applyBorder="1" applyAlignment="1" applyProtection="1">
      <alignment horizontal="center" vertical="center" wrapText="1"/>
    </xf>
    <xf numFmtId="0" fontId="15" fillId="0" borderId="1" xfId="1" applyFont="1" applyFill="1" applyBorder="1" applyAlignment="1" applyProtection="1">
      <alignment horizontal="center" vertical="center" wrapText="1"/>
    </xf>
    <xf numFmtId="0" fontId="15" fillId="0" borderId="1" xfId="3" applyFont="1" applyFill="1" applyBorder="1" applyAlignment="1" applyProtection="1">
      <alignment horizontal="center" vertical="center" wrapText="1"/>
    </xf>
    <xf numFmtId="0" fontId="15" fillId="0" borderId="1" xfId="3" applyFont="1" applyFill="1" applyBorder="1" applyAlignment="1" applyProtection="1">
      <alignment horizontal="right" vertical="center" wrapText="1"/>
    </xf>
    <xf numFmtId="164" fontId="15" fillId="7" borderId="5" xfId="1" applyNumberFormat="1" applyFont="1" applyFill="1" applyBorder="1" applyAlignment="1" applyProtection="1">
      <alignment horizontal="right" vertical="center" wrapText="1"/>
    </xf>
    <xf numFmtId="0" fontId="15" fillId="6" borderId="12" xfId="1" applyFont="1" applyFill="1" applyBorder="1" applyAlignment="1" applyProtection="1">
      <alignment horizontal="center" vertical="center" wrapText="1"/>
    </xf>
    <xf numFmtId="0" fontId="15" fillId="6" borderId="1" xfId="1" applyFont="1" applyFill="1" applyBorder="1" applyAlignment="1" applyProtection="1">
      <alignment horizontal="center" vertical="center" wrapText="1"/>
    </xf>
    <xf numFmtId="0" fontId="9" fillId="0" borderId="1" xfId="1" applyFont="1" applyBorder="1" applyAlignment="1" applyProtection="1">
      <alignment horizontal="right" vertical="center" wrapText="1"/>
    </xf>
    <xf numFmtId="2" fontId="9" fillId="0" borderId="1" xfId="1" applyNumberFormat="1" applyFont="1" applyFill="1" applyBorder="1" applyAlignment="1" applyProtection="1">
      <alignment horizontal="center" vertical="center" wrapText="1"/>
    </xf>
    <xf numFmtId="0" fontId="9" fillId="6" borderId="12" xfId="2" applyNumberFormat="1" applyFont="1" applyFill="1" applyBorder="1" applyAlignment="1" applyProtection="1">
      <alignment horizontal="center" vertical="center" wrapText="1"/>
    </xf>
    <xf numFmtId="0" fontId="9" fillId="6" borderId="7" xfId="2" applyNumberFormat="1" applyFont="1" applyFill="1" applyBorder="1" applyAlignment="1" applyProtection="1">
      <alignment horizontal="center" vertical="center" wrapText="1"/>
    </xf>
    <xf numFmtId="0" fontId="9" fillId="6" borderId="1" xfId="2" applyNumberFormat="1" applyFont="1" applyFill="1" applyBorder="1" applyAlignment="1" applyProtection="1">
      <alignment horizontal="center" vertical="center" wrapText="1"/>
    </xf>
    <xf numFmtId="0" fontId="9" fillId="6" borderId="5" xfId="2" applyNumberFormat="1" applyFont="1" applyFill="1" applyBorder="1" applyAlignment="1" applyProtection="1">
      <alignment horizontal="right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right" vertical="center" wrapText="1"/>
    </xf>
    <xf numFmtId="164" fontId="9" fillId="7" borderId="3" xfId="1" applyNumberFormat="1" applyFont="1" applyFill="1" applyBorder="1" applyAlignment="1" applyProtection="1">
      <alignment horizontal="right" vertical="center" wrapText="1"/>
    </xf>
    <xf numFmtId="0" fontId="0" fillId="0" borderId="0" xfId="0" applyBorder="1" applyProtection="1"/>
    <xf numFmtId="0" fontId="9" fillId="0" borderId="0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horizontal="right" vertical="center" wrapText="1"/>
    </xf>
    <xf numFmtId="0" fontId="9" fillId="6" borderId="4" xfId="1" applyFont="1" applyFill="1" applyBorder="1" applyAlignment="1" applyProtection="1">
      <alignment horizontal="center" vertical="center" wrapText="1"/>
    </xf>
    <xf numFmtId="0" fontId="9" fillId="6" borderId="4" xfId="1" applyFont="1" applyFill="1" applyBorder="1" applyAlignment="1" applyProtection="1">
      <alignment horizontal="right" vertical="center" wrapText="1"/>
    </xf>
    <xf numFmtId="0" fontId="9" fillId="6" borderId="5" xfId="1" applyFont="1" applyFill="1" applyBorder="1" applyAlignment="1" applyProtection="1">
      <alignment horizontal="center" vertical="center" wrapText="1"/>
    </xf>
    <xf numFmtId="0" fontId="9" fillId="6" borderId="12" xfId="1" applyNumberFormat="1" applyFont="1" applyFill="1" applyBorder="1" applyAlignment="1" applyProtection="1">
      <alignment horizontal="center" vertical="center" wrapText="1"/>
    </xf>
    <xf numFmtId="0" fontId="9" fillId="6" borderId="1" xfId="1" applyNumberFormat="1" applyFont="1" applyFill="1" applyBorder="1" applyAlignment="1" applyProtection="1">
      <alignment horizontal="center" vertical="center" wrapText="1"/>
    </xf>
    <xf numFmtId="0" fontId="9" fillId="6" borderId="1" xfId="1" applyNumberFormat="1" applyFont="1" applyFill="1" applyBorder="1" applyAlignment="1" applyProtection="1">
      <alignment horizontal="right" vertical="center" wrapText="1"/>
    </xf>
    <xf numFmtId="1" fontId="9" fillId="6" borderId="1" xfId="1" applyNumberFormat="1" applyFont="1" applyFill="1" applyBorder="1" applyAlignment="1" applyProtection="1">
      <alignment horizontal="center" vertical="center" wrapText="1"/>
    </xf>
    <xf numFmtId="0" fontId="9" fillId="9" borderId="12" xfId="1" applyFont="1" applyFill="1" applyBorder="1" applyAlignment="1" applyProtection="1">
      <alignment horizontal="center" vertical="center" wrapText="1"/>
    </xf>
    <xf numFmtId="0" fontId="9" fillId="9" borderId="1" xfId="1" applyFont="1" applyFill="1" applyBorder="1" applyAlignment="1" applyProtection="1">
      <alignment horizontal="center" vertical="center" wrapText="1"/>
    </xf>
    <xf numFmtId="9" fontId="9" fillId="9" borderId="1" xfId="1" applyNumberFormat="1" applyFont="1" applyFill="1" applyBorder="1" applyAlignment="1" applyProtection="1">
      <alignment horizontal="center" vertical="center" wrapText="1"/>
    </xf>
    <xf numFmtId="0" fontId="9" fillId="9" borderId="1" xfId="1" applyFont="1" applyFill="1" applyBorder="1" applyAlignment="1" applyProtection="1">
      <alignment horizontal="right" vertical="center" wrapText="1"/>
    </xf>
    <xf numFmtId="0" fontId="8" fillId="0" borderId="12" xfId="1" applyFont="1" applyBorder="1" applyAlignment="1" applyProtection="1">
      <alignment horizontal="center" vertical="center" wrapText="1"/>
    </xf>
    <xf numFmtId="0" fontId="8" fillId="0" borderId="1" xfId="1" applyFont="1" applyBorder="1" applyAlignment="1" applyProtection="1">
      <alignment horizontal="center" vertical="center" wrapText="1"/>
    </xf>
    <xf numFmtId="0" fontId="8" fillId="0" borderId="1" xfId="1" applyFont="1" applyBorder="1" applyAlignment="1" applyProtection="1">
      <alignment horizontal="right" vertical="center" wrapText="1"/>
    </xf>
    <xf numFmtId="0" fontId="14" fillId="9" borderId="12" xfId="1" applyFont="1" applyFill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2" fontId="18" fillId="0" borderId="0" xfId="0" applyNumberFormat="1" applyFont="1" applyProtection="1"/>
    <xf numFmtId="0" fontId="10" fillId="7" borderId="4" xfId="0" applyFont="1" applyFill="1" applyBorder="1" applyAlignment="1" applyProtection="1">
      <alignment horizontal="left" vertical="center" wrapText="1"/>
      <protection locked="0"/>
    </xf>
    <xf numFmtId="0" fontId="11" fillId="7" borderId="4" xfId="0" applyFont="1" applyFill="1" applyBorder="1" applyAlignment="1" applyProtection="1">
      <alignment vertical="center" wrapText="1"/>
      <protection locked="0"/>
    </xf>
    <xf numFmtId="0" fontId="12" fillId="7" borderId="4" xfId="0" applyFont="1" applyFill="1" applyBorder="1" applyAlignment="1" applyProtection="1">
      <alignment vertical="center" wrapText="1"/>
      <protection locked="0"/>
    </xf>
    <xf numFmtId="0" fontId="9" fillId="7" borderId="6" xfId="0" applyFont="1" applyFill="1" applyBorder="1" applyAlignment="1" applyProtection="1">
      <alignment horizontal="right" vertical="center" wrapText="1"/>
      <protection locked="0"/>
    </xf>
    <xf numFmtId="0" fontId="9" fillId="7" borderId="4" xfId="0" applyFont="1" applyFill="1" applyBorder="1" applyAlignment="1" applyProtection="1">
      <alignment horizontal="right" vertical="center" wrapText="1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vertical="center" wrapText="1"/>
      <protection locked="0"/>
    </xf>
    <xf numFmtId="0" fontId="9" fillId="7" borderId="4" xfId="0" applyFont="1" applyFill="1" applyBorder="1" applyAlignment="1" applyProtection="1">
      <alignment vertical="center" wrapText="1"/>
      <protection locked="0"/>
    </xf>
    <xf numFmtId="17" fontId="4" fillId="7" borderId="4" xfId="0" applyNumberFormat="1" applyFont="1" applyFill="1" applyBorder="1" applyAlignment="1" applyProtection="1">
      <alignment horizontal="left" vertical="center" wrapText="1"/>
      <protection locked="0"/>
    </xf>
    <xf numFmtId="0" fontId="9" fillId="7" borderId="16" xfId="0" applyFont="1" applyFill="1" applyBorder="1" applyAlignment="1" applyProtection="1">
      <alignment vertical="center" wrapText="1"/>
      <protection locked="0"/>
    </xf>
    <xf numFmtId="0" fontId="16" fillId="7" borderId="4" xfId="0" applyFont="1" applyFill="1" applyBorder="1" applyAlignment="1" applyProtection="1">
      <alignment horizontal="left" vertical="center" wrapText="1"/>
      <protection locked="0"/>
    </xf>
    <xf numFmtId="0" fontId="17" fillId="7" borderId="4" xfId="0" applyFont="1" applyFill="1" applyBorder="1" applyAlignment="1" applyProtection="1">
      <alignment vertical="center" wrapText="1"/>
      <protection locked="0"/>
    </xf>
    <xf numFmtId="0" fontId="15" fillId="7" borderId="4" xfId="0" applyFont="1" applyFill="1" applyBorder="1" applyAlignment="1" applyProtection="1">
      <alignment vertical="center" wrapText="1"/>
      <protection locked="0"/>
    </xf>
    <xf numFmtId="0" fontId="10" fillId="7" borderId="8" xfId="0" applyFont="1" applyFill="1" applyBorder="1" applyAlignment="1" applyProtection="1">
      <alignment horizontal="left" vertical="center" wrapText="1"/>
      <protection locked="0"/>
    </xf>
    <xf numFmtId="0" fontId="11" fillId="7" borderId="8" xfId="0" applyFont="1" applyFill="1" applyBorder="1" applyAlignment="1" applyProtection="1">
      <alignment vertical="center" wrapText="1"/>
      <protection locked="0"/>
    </xf>
    <xf numFmtId="0" fontId="12" fillId="7" borderId="8" xfId="0" applyFont="1" applyFill="1" applyBorder="1" applyAlignment="1" applyProtection="1">
      <alignment vertical="center" wrapText="1"/>
      <protection locked="0"/>
    </xf>
    <xf numFmtId="0" fontId="9" fillId="7" borderId="8" xfId="0" applyFont="1" applyFill="1" applyBorder="1" applyAlignment="1" applyProtection="1">
      <alignment horizontal="right" vertical="center" wrapText="1"/>
      <protection locked="0"/>
    </xf>
    <xf numFmtId="0" fontId="2" fillId="6" borderId="1" xfId="1" applyFont="1" applyFill="1" applyBorder="1" applyAlignment="1" applyProtection="1">
      <alignment horizontal="right" vertical="center" wrapText="1"/>
    </xf>
    <xf numFmtId="2" fontId="9" fillId="7" borderId="5" xfId="1" applyNumberFormat="1" applyFont="1" applyFill="1" applyBorder="1" applyAlignment="1" applyProtection="1">
      <alignment horizontal="right" vertical="center" wrapText="1"/>
    </xf>
    <xf numFmtId="2" fontId="9" fillId="7" borderId="4" xfId="0" applyNumberFormat="1" applyFont="1" applyFill="1" applyBorder="1" applyAlignment="1" applyProtection="1">
      <alignment horizontal="right" vertical="center" wrapText="1"/>
      <protection locked="0"/>
    </xf>
    <xf numFmtId="2" fontId="9" fillId="7" borderId="6" xfId="0" applyNumberFormat="1" applyFont="1" applyFill="1" applyBorder="1" applyAlignment="1" applyProtection="1">
      <alignment horizontal="right" vertical="center" wrapText="1"/>
      <protection locked="0"/>
    </xf>
    <xf numFmtId="0" fontId="9" fillId="6" borderId="10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right" vertical="center" wrapText="1"/>
    </xf>
    <xf numFmtId="0" fontId="10" fillId="7" borderId="6" xfId="0" applyFont="1" applyFill="1" applyBorder="1" applyAlignment="1" applyProtection="1">
      <alignment horizontal="left" vertical="center" wrapText="1"/>
      <protection locked="0"/>
    </xf>
    <xf numFmtId="0" fontId="11" fillId="7" borderId="6" xfId="0" applyFont="1" applyFill="1" applyBorder="1" applyAlignment="1" applyProtection="1">
      <alignment vertical="center" wrapText="1"/>
      <protection locked="0"/>
    </xf>
    <xf numFmtId="0" fontId="12" fillId="7" borderId="6" xfId="0" applyFont="1" applyFill="1" applyBorder="1" applyAlignment="1" applyProtection="1">
      <alignment vertical="center" wrapText="1"/>
      <protection locked="0"/>
    </xf>
    <xf numFmtId="0" fontId="9" fillId="8" borderId="4" xfId="1" applyFont="1" applyFill="1" applyBorder="1" applyAlignment="1" applyProtection="1">
      <alignment horizontal="center" vertical="center" wrapText="1"/>
    </xf>
    <xf numFmtId="0" fontId="9" fillId="8" borderId="4" xfId="1" applyFont="1" applyFill="1" applyBorder="1" applyAlignment="1" applyProtection="1">
      <alignment horizontal="right" vertical="center" wrapText="1"/>
    </xf>
    <xf numFmtId="164" fontId="14" fillId="7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4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19" fillId="0" borderId="1" xfId="0" applyFont="1" applyBorder="1" applyAlignment="1" applyProtection="1">
      <alignment horizontal="right" vertical="center" wrapText="1"/>
    </xf>
    <xf numFmtId="0" fontId="19" fillId="0" borderId="1" xfId="0" applyFont="1" applyBorder="1" applyAlignment="1" applyProtection="1">
      <alignment vertical="center" wrapText="1"/>
    </xf>
    <xf numFmtId="0" fontId="4" fillId="0" borderId="0" xfId="2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1" fillId="0" borderId="14" xfId="0" applyFont="1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4" fillId="5" borderId="1" xfId="1" applyNumberFormat="1" applyFont="1" applyFill="1" applyBorder="1" applyAlignment="1" applyProtection="1">
      <alignment horizontal="center" vertical="center" wrapText="1"/>
    </xf>
    <xf numFmtId="0" fontId="4" fillId="5" borderId="2" xfId="1" applyNumberFormat="1" applyFont="1" applyFill="1" applyBorder="1" applyAlignment="1" applyProtection="1">
      <alignment horizontal="center" vertical="center" wrapText="1"/>
    </xf>
    <xf numFmtId="0" fontId="4" fillId="5" borderId="1" xfId="1" applyFont="1" applyFill="1" applyBorder="1" applyAlignment="1" applyProtection="1">
      <alignment horizontal="center" vertical="center" wrapText="1"/>
    </xf>
    <xf numFmtId="0" fontId="4" fillId="5" borderId="2" xfId="1" applyFont="1" applyFill="1" applyBorder="1" applyAlignment="1" applyProtection="1">
      <alignment horizontal="center" vertical="center" wrapText="1"/>
    </xf>
    <xf numFmtId="2" fontId="4" fillId="5" borderId="1" xfId="1" applyNumberFormat="1" applyFont="1" applyFill="1" applyBorder="1" applyAlignment="1" applyProtection="1">
      <alignment horizontal="center" vertical="center" wrapText="1"/>
    </xf>
    <xf numFmtId="2" fontId="4" fillId="5" borderId="2" xfId="1" applyNumberFormat="1" applyFont="1" applyFill="1" applyBorder="1" applyAlignment="1" applyProtection="1">
      <alignment horizontal="center" vertical="center" wrapText="1"/>
    </xf>
    <xf numFmtId="165" fontId="4" fillId="5" borderId="1" xfId="1" applyNumberFormat="1" applyFont="1" applyFill="1" applyBorder="1" applyAlignment="1" applyProtection="1">
      <alignment horizontal="center" vertical="center" wrapText="1"/>
    </xf>
    <xf numFmtId="165" fontId="4" fillId="5" borderId="2" xfId="1" applyNumberFormat="1" applyFont="1" applyFill="1" applyBorder="1" applyAlignment="1" applyProtection="1">
      <alignment horizontal="center" vertical="center" wrapText="1"/>
    </xf>
    <xf numFmtId="164" fontId="4" fillId="5" borderId="1" xfId="1" applyNumberFormat="1" applyFont="1" applyFill="1" applyBorder="1" applyAlignment="1" applyProtection="1">
      <alignment horizontal="center" vertical="center" wrapText="1"/>
    </xf>
    <xf numFmtId="164" fontId="4" fillId="5" borderId="2" xfId="1" applyNumberFormat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165" fontId="4" fillId="5" borderId="4" xfId="1" applyNumberFormat="1" applyFont="1" applyFill="1" applyBorder="1" applyAlignment="1" applyProtection="1">
      <alignment horizontal="center" vertical="center" wrapText="1"/>
    </xf>
    <xf numFmtId="164" fontId="4" fillId="5" borderId="4" xfId="1" applyNumberFormat="1" applyFont="1" applyFill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4" fillId="4" borderId="12" xfId="1" applyNumberFormat="1" applyFont="1" applyFill="1" applyBorder="1" applyAlignment="1" applyProtection="1">
      <alignment horizontal="center" vertical="center" wrapText="1"/>
    </xf>
    <xf numFmtId="0" fontId="4" fillId="4" borderId="13" xfId="1" applyNumberFormat="1" applyFont="1" applyFill="1" applyBorder="1" applyAlignment="1" applyProtection="1">
      <alignment horizontal="center" vertical="center" wrapText="1"/>
    </xf>
    <xf numFmtId="0" fontId="4" fillId="4" borderId="1" xfId="1" applyFont="1" applyFill="1" applyBorder="1" applyAlignment="1" applyProtection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166" fontId="4" fillId="4" borderId="1" xfId="1" applyNumberFormat="1" applyFont="1" applyFill="1" applyBorder="1" applyAlignment="1" applyProtection="1">
      <alignment horizontal="center" vertical="center" wrapText="1"/>
    </xf>
    <xf numFmtId="166" fontId="4" fillId="4" borderId="2" xfId="1" applyNumberFormat="1" applyFont="1" applyFill="1" applyBorder="1" applyAlignment="1" applyProtection="1">
      <alignment horizontal="center" vertical="center" wrapText="1"/>
    </xf>
    <xf numFmtId="166" fontId="4" fillId="4" borderId="3" xfId="1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18" xfId="0" applyFont="1" applyBorder="1" applyAlignment="1" applyProtection="1">
      <alignment horizontal="left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2" fontId="4" fillId="5" borderId="7" xfId="1" applyNumberFormat="1" applyFont="1" applyFill="1" applyBorder="1" applyAlignment="1" applyProtection="1">
      <alignment horizontal="center" vertical="center" wrapText="1"/>
    </xf>
    <xf numFmtId="2" fontId="4" fillId="5" borderId="15" xfId="1" applyNumberFormat="1" applyFont="1" applyFill="1" applyBorder="1" applyAlignment="1" applyProtection="1">
      <alignment horizontal="center" vertical="center" wrapText="1"/>
    </xf>
    <xf numFmtId="0" fontId="0" fillId="7" borderId="11" xfId="0" applyFill="1" applyBorder="1" applyAlignment="1" applyProtection="1">
      <alignment horizontal="center"/>
    </xf>
    <xf numFmtId="0" fontId="4" fillId="4" borderId="1" xfId="1" applyNumberFormat="1" applyFont="1" applyFill="1" applyBorder="1" applyAlignment="1" applyProtection="1">
      <alignment horizontal="center" vertical="center" wrapText="1"/>
    </xf>
    <xf numFmtId="0" fontId="4" fillId="4" borderId="2" xfId="1" applyNumberFormat="1" applyFont="1" applyFill="1" applyBorder="1" applyAlignment="1" applyProtection="1">
      <alignment horizontal="center" vertical="center" wrapText="1"/>
    </xf>
    <xf numFmtId="0" fontId="0" fillId="7" borderId="6" xfId="0" applyFill="1" applyBorder="1" applyAlignment="1" applyProtection="1">
      <alignment horizontal="center"/>
    </xf>
    <xf numFmtId="0" fontId="0" fillId="0" borderId="9" xfId="0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3" fillId="0" borderId="0" xfId="1" applyFont="1" applyFill="1" applyBorder="1" applyAlignment="1" applyProtection="1">
      <alignment horizontal="center" vertical="center" wrapText="1"/>
    </xf>
    <xf numFmtId="0" fontId="4" fillId="0" borderId="0" xfId="2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</xf>
    <xf numFmtId="49" fontId="6" fillId="2" borderId="0" xfId="1" applyNumberFormat="1" applyFont="1" applyFill="1" applyBorder="1" applyAlignment="1" applyProtection="1">
      <alignment horizontal="left" vertical="center" wrapText="1"/>
      <protection locked="0"/>
    </xf>
    <xf numFmtId="0" fontId="1" fillId="8" borderId="17" xfId="1" applyFont="1" applyFill="1" applyBorder="1" applyAlignment="1" applyProtection="1">
      <alignment horizontal="center" vertical="center" wrapText="1"/>
    </xf>
    <xf numFmtId="0" fontId="1" fillId="8" borderId="0" xfId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wrapText="1"/>
    </xf>
  </cellXfs>
  <cellStyles count="6">
    <cellStyle name="Normal 2 3" xfId="2"/>
    <cellStyle name="Normal 3" xfId="1"/>
    <cellStyle name="Normal_Sheet1" xfId="5"/>
    <cellStyle name="Normal_Sheet1_1" xfId="4"/>
    <cellStyle name="Normal_za Julia_29febr" xf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5"/>
  <sheetViews>
    <sheetView tabSelected="1" zoomScaleNormal="100" workbookViewId="0">
      <selection activeCell="H12" sqref="H12"/>
    </sheetView>
  </sheetViews>
  <sheetFormatPr defaultRowHeight="15" x14ac:dyDescent="0.25"/>
  <cols>
    <col min="1" max="1" width="3" style="12" customWidth="1"/>
    <col min="2" max="2" width="9.140625" style="12"/>
    <col min="3" max="3" width="20" style="12" customWidth="1"/>
    <col min="4" max="4" width="15.5703125" style="12" customWidth="1"/>
    <col min="5" max="6" width="9.140625" style="12"/>
    <col min="7" max="7" width="11.140625" style="12" customWidth="1"/>
    <col min="8" max="8" width="21.7109375" style="12" customWidth="1"/>
    <col min="9" max="9" width="9.140625" style="12"/>
    <col min="10" max="10" width="14.5703125" style="12" customWidth="1"/>
    <col min="11" max="11" width="9.140625" style="12"/>
    <col min="12" max="12" width="10.7109375" style="12" bestFit="1" customWidth="1"/>
    <col min="13" max="16384" width="9.140625" style="12"/>
  </cols>
  <sheetData>
    <row r="1" spans="1:16" ht="20.25" customHeight="1" x14ac:dyDescent="0.25">
      <c r="B1" s="155" t="s">
        <v>0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6" ht="24.75" customHeight="1" x14ac:dyDescent="0.25">
      <c r="B2" s="156" t="s">
        <v>360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16" ht="24.75" customHeight="1" x14ac:dyDescent="0.25"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6" ht="24.75" customHeight="1" x14ac:dyDescent="0.25"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6" ht="20.25" x14ac:dyDescent="0.25">
      <c r="B5" s="2" t="s">
        <v>1</v>
      </c>
      <c r="C5" s="157"/>
      <c r="D5" s="157"/>
      <c r="E5" s="158" t="s">
        <v>2</v>
      </c>
      <c r="F5" s="158"/>
      <c r="G5" s="3"/>
      <c r="H5" s="115" t="s">
        <v>3</v>
      </c>
      <c r="I5" s="4"/>
    </row>
    <row r="6" spans="1:16" ht="15.75" x14ac:dyDescent="0.25">
      <c r="B6" s="5"/>
      <c r="C6" s="5"/>
      <c r="D6" s="5"/>
      <c r="E6" s="5"/>
      <c r="F6" s="5"/>
      <c r="G6" s="5"/>
      <c r="H6" s="1"/>
      <c r="I6" s="5"/>
    </row>
    <row r="7" spans="1:16" x14ac:dyDescent="0.25">
      <c r="B7" s="6" t="s">
        <v>4</v>
      </c>
      <c r="C7" s="159"/>
      <c r="D7" s="159"/>
      <c r="E7" s="159"/>
      <c r="F7" s="7"/>
      <c r="G7" s="6"/>
      <c r="H7" s="8"/>
      <c r="I7" s="9"/>
    </row>
    <row r="8" spans="1:16" x14ac:dyDescent="0.25">
      <c r="B8" s="160" t="s">
        <v>332</v>
      </c>
      <c r="C8" s="161"/>
      <c r="D8" s="161"/>
      <c r="E8" s="161"/>
      <c r="F8" s="161"/>
      <c r="G8" s="161"/>
      <c r="H8" s="161"/>
      <c r="I8" s="161"/>
      <c r="J8" s="161"/>
      <c r="K8" s="161"/>
      <c r="L8" s="161"/>
    </row>
    <row r="9" spans="1:16" x14ac:dyDescent="0.25">
      <c r="B9" s="133" t="s">
        <v>344</v>
      </c>
      <c r="C9" s="133"/>
      <c r="D9" s="133"/>
      <c r="E9" s="133"/>
      <c r="F9" s="133"/>
      <c r="G9" s="133"/>
      <c r="H9" s="133"/>
      <c r="I9" s="133"/>
      <c r="J9" s="133"/>
      <c r="K9" s="134"/>
      <c r="L9" s="134"/>
    </row>
    <row r="10" spans="1:16" ht="54" customHeight="1" x14ac:dyDescent="0.25">
      <c r="A10" s="136" t="s">
        <v>327</v>
      </c>
      <c r="B10" s="137" t="s">
        <v>5</v>
      </c>
      <c r="C10" s="139" t="s">
        <v>6</v>
      </c>
      <c r="D10" s="139" t="s">
        <v>7</v>
      </c>
      <c r="E10" s="141" t="s">
        <v>8</v>
      </c>
      <c r="F10" s="141"/>
      <c r="G10" s="142" t="s">
        <v>9</v>
      </c>
      <c r="H10" s="120" t="s">
        <v>10</v>
      </c>
      <c r="I10" s="122" t="s">
        <v>7</v>
      </c>
      <c r="J10" s="147" t="s">
        <v>11</v>
      </c>
      <c r="K10" s="131" t="s">
        <v>12</v>
      </c>
      <c r="L10" s="132" t="s">
        <v>13</v>
      </c>
      <c r="M10" s="13"/>
      <c r="P10" s="14"/>
    </row>
    <row r="11" spans="1:16" x14ac:dyDescent="0.25">
      <c r="A11" s="152"/>
      <c r="B11" s="138"/>
      <c r="C11" s="140"/>
      <c r="D11" s="140"/>
      <c r="E11" s="142"/>
      <c r="F11" s="142"/>
      <c r="G11" s="143"/>
      <c r="H11" s="121"/>
      <c r="I11" s="123"/>
      <c r="J11" s="148"/>
      <c r="K11" s="131"/>
      <c r="L11" s="132"/>
      <c r="M11" s="13"/>
    </row>
    <row r="12" spans="1:16" ht="22.5" x14ac:dyDescent="0.25">
      <c r="A12" s="110">
        <v>1</v>
      </c>
      <c r="B12" s="16" t="s">
        <v>83</v>
      </c>
      <c r="C12" s="17" t="s">
        <v>84</v>
      </c>
      <c r="D12" s="17" t="s">
        <v>60</v>
      </c>
      <c r="E12" s="18" t="s">
        <v>85</v>
      </c>
      <c r="F12" s="19" t="s">
        <v>18</v>
      </c>
      <c r="G12" s="20">
        <v>50</v>
      </c>
      <c r="H12" s="80"/>
      <c r="I12" s="81"/>
      <c r="J12" s="82"/>
      <c r="K12" s="83"/>
      <c r="L12" s="21">
        <f t="shared" ref="L12:L20" si="0">G12*K12</f>
        <v>0</v>
      </c>
      <c r="M12" s="13"/>
    </row>
    <row r="13" spans="1:16" x14ac:dyDescent="0.25">
      <c r="A13" s="110">
        <v>2</v>
      </c>
      <c r="B13" s="22" t="s">
        <v>86</v>
      </c>
      <c r="C13" s="23" t="s">
        <v>87</v>
      </c>
      <c r="D13" s="23" t="s">
        <v>88</v>
      </c>
      <c r="E13" s="23">
        <v>20</v>
      </c>
      <c r="F13" s="23" t="s">
        <v>18</v>
      </c>
      <c r="G13" s="24">
        <v>30</v>
      </c>
      <c r="H13" s="80"/>
      <c r="I13" s="81"/>
      <c r="J13" s="82"/>
      <c r="K13" s="83"/>
      <c r="L13" s="21">
        <f t="shared" si="0"/>
        <v>0</v>
      </c>
      <c r="M13" s="13"/>
    </row>
    <row r="14" spans="1:16" x14ac:dyDescent="0.25">
      <c r="A14" s="110">
        <v>3</v>
      </c>
      <c r="B14" s="22" t="s">
        <v>89</v>
      </c>
      <c r="C14" s="23" t="s">
        <v>90</v>
      </c>
      <c r="D14" s="23" t="s">
        <v>91</v>
      </c>
      <c r="E14" s="23">
        <v>40</v>
      </c>
      <c r="F14" s="23" t="s">
        <v>18</v>
      </c>
      <c r="G14" s="24">
        <v>80</v>
      </c>
      <c r="H14" s="80"/>
      <c r="I14" s="81"/>
      <c r="J14" s="82"/>
      <c r="K14" s="84"/>
      <c r="L14" s="21">
        <f t="shared" si="0"/>
        <v>0</v>
      </c>
      <c r="M14" s="13"/>
    </row>
    <row r="15" spans="1:16" x14ac:dyDescent="0.25">
      <c r="A15" s="110">
        <v>4</v>
      </c>
      <c r="B15" s="16" t="s">
        <v>92</v>
      </c>
      <c r="C15" s="23" t="s">
        <v>93</v>
      </c>
      <c r="D15" s="23" t="s">
        <v>60</v>
      </c>
      <c r="E15" s="23">
        <v>1</v>
      </c>
      <c r="F15" s="23" t="s">
        <v>18</v>
      </c>
      <c r="G15" s="24">
        <v>15</v>
      </c>
      <c r="H15" s="80"/>
      <c r="I15" s="81"/>
      <c r="J15" s="82"/>
      <c r="K15" s="84"/>
      <c r="L15" s="21">
        <f t="shared" si="0"/>
        <v>0</v>
      </c>
      <c r="M15" s="13"/>
    </row>
    <row r="16" spans="1:16" x14ac:dyDescent="0.25">
      <c r="A16" s="110">
        <v>5</v>
      </c>
      <c r="B16" s="16" t="s">
        <v>94</v>
      </c>
      <c r="C16" s="23" t="s">
        <v>95</v>
      </c>
      <c r="D16" s="23" t="s">
        <v>60</v>
      </c>
      <c r="E16" s="23">
        <v>20</v>
      </c>
      <c r="F16" s="23" t="s">
        <v>18</v>
      </c>
      <c r="G16" s="24">
        <v>20</v>
      </c>
      <c r="H16" s="80"/>
      <c r="I16" s="81"/>
      <c r="J16" s="82"/>
      <c r="K16" s="84"/>
      <c r="L16" s="21">
        <f t="shared" si="0"/>
        <v>0</v>
      </c>
      <c r="M16" s="13"/>
    </row>
    <row r="17" spans="1:13" ht="18" customHeight="1" x14ac:dyDescent="0.25">
      <c r="A17" s="110">
        <v>6</v>
      </c>
      <c r="B17" s="22" t="s">
        <v>96</v>
      </c>
      <c r="C17" s="23" t="s">
        <v>97</v>
      </c>
      <c r="D17" s="23" t="s">
        <v>98</v>
      </c>
      <c r="E17" s="23">
        <v>10</v>
      </c>
      <c r="F17" s="23" t="s">
        <v>18</v>
      </c>
      <c r="G17" s="24">
        <v>190</v>
      </c>
      <c r="H17" s="80"/>
      <c r="I17" s="81"/>
      <c r="J17" s="82"/>
      <c r="K17" s="83"/>
      <c r="L17" s="21">
        <f t="shared" si="0"/>
        <v>0</v>
      </c>
      <c r="M17" s="13"/>
    </row>
    <row r="18" spans="1:13" x14ac:dyDescent="0.25">
      <c r="A18" s="110">
        <v>7</v>
      </c>
      <c r="B18" s="25" t="s">
        <v>99</v>
      </c>
      <c r="C18" s="26" t="s">
        <v>100</v>
      </c>
      <c r="D18" s="26" t="s">
        <v>101</v>
      </c>
      <c r="E18" s="26">
        <v>90</v>
      </c>
      <c r="F18" s="23" t="s">
        <v>18</v>
      </c>
      <c r="G18" s="24">
        <v>2000</v>
      </c>
      <c r="H18" s="80"/>
      <c r="I18" s="81"/>
      <c r="J18" s="82"/>
      <c r="K18" s="83"/>
      <c r="L18" s="21">
        <f t="shared" si="0"/>
        <v>0</v>
      </c>
      <c r="M18" s="13"/>
    </row>
    <row r="19" spans="1:13" x14ac:dyDescent="0.25">
      <c r="A19" s="110">
        <v>8</v>
      </c>
      <c r="B19" s="22" t="s">
        <v>117</v>
      </c>
      <c r="C19" s="27" t="s">
        <v>118</v>
      </c>
      <c r="D19" s="23" t="s">
        <v>119</v>
      </c>
      <c r="E19" s="23">
        <v>500</v>
      </c>
      <c r="F19" s="23" t="s">
        <v>18</v>
      </c>
      <c r="G19" s="24">
        <v>60</v>
      </c>
      <c r="H19" s="80"/>
      <c r="I19" s="81"/>
      <c r="J19" s="82"/>
      <c r="K19" s="84"/>
      <c r="L19" s="21">
        <f t="shared" si="0"/>
        <v>0</v>
      </c>
      <c r="M19" s="13"/>
    </row>
    <row r="20" spans="1:13" x14ac:dyDescent="0.25">
      <c r="A20" s="110">
        <v>9</v>
      </c>
      <c r="B20" s="22" t="s">
        <v>117</v>
      </c>
      <c r="C20" s="27" t="s">
        <v>118</v>
      </c>
      <c r="D20" s="23" t="s">
        <v>120</v>
      </c>
      <c r="E20" s="23">
        <v>500</v>
      </c>
      <c r="F20" s="23" t="s">
        <v>18</v>
      </c>
      <c r="G20" s="24">
        <v>20</v>
      </c>
      <c r="H20" s="80"/>
      <c r="I20" s="81"/>
      <c r="J20" s="82"/>
      <c r="K20" s="84"/>
      <c r="L20" s="21">
        <f t="shared" si="0"/>
        <v>0</v>
      </c>
      <c r="M20" s="13"/>
    </row>
    <row r="21" spans="1:13" ht="15" customHeight="1" x14ac:dyDescent="0.25">
      <c r="B21" s="28"/>
      <c r="C21" s="28"/>
      <c r="D21" s="28"/>
      <c r="E21" s="28"/>
      <c r="F21" s="28"/>
      <c r="G21" s="28"/>
      <c r="H21" s="130" t="s">
        <v>309</v>
      </c>
      <c r="I21" s="130"/>
      <c r="J21" s="130"/>
      <c r="K21" s="130"/>
      <c r="L21" s="29">
        <f>SUM(L12:L20)</f>
        <v>0</v>
      </c>
      <c r="M21" s="13"/>
    </row>
    <row r="22" spans="1:13" x14ac:dyDescent="0.25">
      <c r="B22" s="133" t="s">
        <v>345</v>
      </c>
      <c r="C22" s="133"/>
      <c r="D22" s="133"/>
      <c r="E22" s="133"/>
      <c r="F22" s="133"/>
      <c r="G22" s="133"/>
      <c r="H22" s="133"/>
      <c r="I22" s="133"/>
      <c r="J22" s="133"/>
      <c r="K22" s="134"/>
      <c r="L22" s="134"/>
      <c r="M22" s="13"/>
    </row>
    <row r="23" spans="1:13" x14ac:dyDescent="0.25">
      <c r="A23" s="136" t="s">
        <v>327</v>
      </c>
      <c r="B23" s="137" t="s">
        <v>5</v>
      </c>
      <c r="C23" s="139" t="s">
        <v>6</v>
      </c>
      <c r="D23" s="139" t="s">
        <v>7</v>
      </c>
      <c r="E23" s="141" t="s">
        <v>8</v>
      </c>
      <c r="F23" s="141"/>
      <c r="G23" s="142" t="s">
        <v>9</v>
      </c>
      <c r="H23" s="120" t="s">
        <v>10</v>
      </c>
      <c r="I23" s="122" t="s">
        <v>7</v>
      </c>
      <c r="J23" s="147" t="s">
        <v>11</v>
      </c>
      <c r="K23" s="131" t="s">
        <v>12</v>
      </c>
      <c r="L23" s="132" t="s">
        <v>13</v>
      </c>
      <c r="M23" s="13"/>
    </row>
    <row r="24" spans="1:13" ht="48.75" customHeight="1" x14ac:dyDescent="0.25">
      <c r="A24" s="152"/>
      <c r="B24" s="138"/>
      <c r="C24" s="140"/>
      <c r="D24" s="140"/>
      <c r="E24" s="142"/>
      <c r="F24" s="142"/>
      <c r="G24" s="143"/>
      <c r="H24" s="121"/>
      <c r="I24" s="123"/>
      <c r="J24" s="148"/>
      <c r="K24" s="131"/>
      <c r="L24" s="132"/>
      <c r="M24" s="13"/>
    </row>
    <row r="25" spans="1:13" x14ac:dyDescent="0.25">
      <c r="A25" s="110">
        <v>1</v>
      </c>
      <c r="B25" s="16" t="s">
        <v>103</v>
      </c>
      <c r="C25" s="23" t="s">
        <v>104</v>
      </c>
      <c r="D25" s="17" t="s">
        <v>105</v>
      </c>
      <c r="E25" s="30">
        <v>300</v>
      </c>
      <c r="F25" s="26" t="s">
        <v>106</v>
      </c>
      <c r="G25" s="31">
        <v>19</v>
      </c>
      <c r="H25" s="80"/>
      <c r="I25" s="81"/>
      <c r="J25" s="82"/>
      <c r="K25" s="83"/>
      <c r="L25" s="21">
        <f t="shared" ref="L25:L27" si="1">G25*K25</f>
        <v>0</v>
      </c>
      <c r="M25" s="13"/>
    </row>
    <row r="26" spans="1:13" x14ac:dyDescent="0.25">
      <c r="A26" s="110">
        <v>2</v>
      </c>
      <c r="B26" s="16" t="s">
        <v>107</v>
      </c>
      <c r="C26" s="23" t="s">
        <v>104</v>
      </c>
      <c r="D26" s="17" t="s">
        <v>108</v>
      </c>
      <c r="E26" s="30">
        <v>300</v>
      </c>
      <c r="F26" s="26" t="s">
        <v>106</v>
      </c>
      <c r="G26" s="31">
        <v>15</v>
      </c>
      <c r="H26" s="80"/>
      <c r="I26" s="81"/>
      <c r="J26" s="82"/>
      <c r="K26" s="84"/>
      <c r="L26" s="21">
        <f t="shared" si="1"/>
        <v>0</v>
      </c>
      <c r="M26" s="13"/>
    </row>
    <row r="27" spans="1:13" ht="37.5" customHeight="1" x14ac:dyDescent="0.25">
      <c r="A27" s="110">
        <v>3</v>
      </c>
      <c r="B27" s="22" t="s">
        <v>145</v>
      </c>
      <c r="C27" s="23" t="s">
        <v>144</v>
      </c>
      <c r="D27" s="23" t="s">
        <v>60</v>
      </c>
      <c r="E27" s="23" t="s">
        <v>382</v>
      </c>
      <c r="F27" s="23" t="s">
        <v>133</v>
      </c>
      <c r="G27" s="24">
        <v>10</v>
      </c>
      <c r="H27" s="80"/>
      <c r="I27" s="81"/>
      <c r="J27" s="82"/>
      <c r="K27" s="84"/>
      <c r="L27" s="21">
        <f t="shared" si="1"/>
        <v>0</v>
      </c>
      <c r="M27" s="13"/>
    </row>
    <row r="28" spans="1:13" x14ac:dyDescent="0.25">
      <c r="B28" s="28"/>
      <c r="C28" s="28"/>
      <c r="D28" s="28"/>
      <c r="E28" s="28"/>
      <c r="F28" s="28"/>
      <c r="G28" s="28"/>
      <c r="H28" s="130" t="s">
        <v>309</v>
      </c>
      <c r="I28" s="130"/>
      <c r="J28" s="130"/>
      <c r="K28" s="130"/>
      <c r="L28" s="29">
        <f>SUM(L25:L27)</f>
        <v>0</v>
      </c>
      <c r="M28" s="13"/>
    </row>
    <row r="29" spans="1:13" x14ac:dyDescent="0.25">
      <c r="B29" s="133" t="s">
        <v>346</v>
      </c>
      <c r="C29" s="133"/>
      <c r="D29" s="133"/>
      <c r="E29" s="133"/>
      <c r="F29" s="133"/>
      <c r="G29" s="133"/>
      <c r="H29" s="133"/>
      <c r="I29" s="133"/>
      <c r="J29" s="133"/>
      <c r="K29" s="134"/>
      <c r="L29" s="134"/>
      <c r="M29" s="13"/>
    </row>
    <row r="30" spans="1:13" x14ac:dyDescent="0.25">
      <c r="A30" s="136" t="s">
        <v>327</v>
      </c>
      <c r="B30" s="137" t="s">
        <v>5</v>
      </c>
      <c r="C30" s="139" t="s">
        <v>6</v>
      </c>
      <c r="D30" s="139" t="s">
        <v>7</v>
      </c>
      <c r="E30" s="141" t="s">
        <v>8</v>
      </c>
      <c r="F30" s="141"/>
      <c r="G30" s="142" t="s">
        <v>9</v>
      </c>
      <c r="H30" s="120" t="s">
        <v>10</v>
      </c>
      <c r="I30" s="122" t="s">
        <v>7</v>
      </c>
      <c r="J30" s="147" t="s">
        <v>11</v>
      </c>
      <c r="K30" s="131" t="s">
        <v>12</v>
      </c>
      <c r="L30" s="132" t="s">
        <v>13</v>
      </c>
      <c r="M30" s="13"/>
    </row>
    <row r="31" spans="1:13" ht="51" customHeight="1" x14ac:dyDescent="0.25">
      <c r="A31" s="152"/>
      <c r="B31" s="138"/>
      <c r="C31" s="140"/>
      <c r="D31" s="140"/>
      <c r="E31" s="142"/>
      <c r="F31" s="142"/>
      <c r="G31" s="143"/>
      <c r="H31" s="121"/>
      <c r="I31" s="123"/>
      <c r="J31" s="148"/>
      <c r="K31" s="131"/>
      <c r="L31" s="132"/>
      <c r="M31" s="13"/>
    </row>
    <row r="32" spans="1:13" x14ac:dyDescent="0.25">
      <c r="A32" s="110">
        <v>1</v>
      </c>
      <c r="B32" s="22" t="s">
        <v>109</v>
      </c>
      <c r="C32" s="23" t="s">
        <v>110</v>
      </c>
      <c r="D32" s="23" t="s">
        <v>111</v>
      </c>
      <c r="E32" s="23">
        <v>500</v>
      </c>
      <c r="F32" s="23" t="s">
        <v>18</v>
      </c>
      <c r="G32" s="24">
        <v>1000</v>
      </c>
      <c r="H32" s="85"/>
      <c r="I32" s="86"/>
      <c r="J32" s="87"/>
      <c r="K32" s="83"/>
      <c r="L32" s="21">
        <f t="shared" ref="L32:L35" si="2">G32*K32</f>
        <v>0</v>
      </c>
      <c r="M32" s="13"/>
    </row>
    <row r="33" spans="1:13" x14ac:dyDescent="0.25">
      <c r="A33" s="110">
        <v>2</v>
      </c>
      <c r="B33" s="22" t="s">
        <v>112</v>
      </c>
      <c r="C33" s="23" t="s">
        <v>113</v>
      </c>
      <c r="D33" s="23" t="s">
        <v>60</v>
      </c>
      <c r="E33" s="23">
        <v>100</v>
      </c>
      <c r="F33" s="23" t="s">
        <v>18</v>
      </c>
      <c r="G33" s="24">
        <v>10</v>
      </c>
      <c r="H33" s="85"/>
      <c r="I33" s="86"/>
      <c r="J33" s="87"/>
      <c r="K33" s="84"/>
      <c r="L33" s="21">
        <f t="shared" si="2"/>
        <v>0</v>
      </c>
      <c r="M33" s="13"/>
    </row>
    <row r="34" spans="1:13" ht="22.5" x14ac:dyDescent="0.25">
      <c r="A34" s="110">
        <v>3</v>
      </c>
      <c r="B34" s="25" t="s">
        <v>114</v>
      </c>
      <c r="C34" s="26" t="s">
        <v>115</v>
      </c>
      <c r="D34" s="26" t="s">
        <v>60</v>
      </c>
      <c r="E34" s="26" t="s">
        <v>116</v>
      </c>
      <c r="F34" s="26" t="s">
        <v>18</v>
      </c>
      <c r="G34" s="31">
        <v>400</v>
      </c>
      <c r="H34" s="85"/>
      <c r="I34" s="86"/>
      <c r="J34" s="87"/>
      <c r="K34" s="99"/>
      <c r="L34" s="21">
        <f t="shared" si="2"/>
        <v>0</v>
      </c>
      <c r="M34" s="13"/>
    </row>
    <row r="35" spans="1:13" x14ac:dyDescent="0.25">
      <c r="A35" s="110">
        <v>4</v>
      </c>
      <c r="B35" s="25" t="s">
        <v>128</v>
      </c>
      <c r="C35" s="26" t="s">
        <v>129</v>
      </c>
      <c r="D35" s="26" t="s">
        <v>91</v>
      </c>
      <c r="E35" s="26">
        <v>10</v>
      </c>
      <c r="F35" s="26" t="s">
        <v>18</v>
      </c>
      <c r="G35" s="31">
        <v>25</v>
      </c>
      <c r="H35" s="85"/>
      <c r="I35" s="86"/>
      <c r="J35" s="87"/>
      <c r="K35" s="84"/>
      <c r="L35" s="21">
        <f t="shared" si="2"/>
        <v>0</v>
      </c>
      <c r="M35" s="13"/>
    </row>
    <row r="36" spans="1:13" x14ac:dyDescent="0.25">
      <c r="B36" s="28"/>
      <c r="C36" s="28"/>
      <c r="D36" s="28"/>
      <c r="E36" s="28"/>
      <c r="F36" s="28"/>
      <c r="G36" s="28"/>
      <c r="H36" s="130" t="s">
        <v>309</v>
      </c>
      <c r="I36" s="130"/>
      <c r="J36" s="130"/>
      <c r="K36" s="130"/>
      <c r="L36" s="29">
        <f>SUM(L32:L35)</f>
        <v>0</v>
      </c>
      <c r="M36" s="13"/>
    </row>
    <row r="37" spans="1:13" x14ac:dyDescent="0.25">
      <c r="B37" s="133" t="s">
        <v>347</v>
      </c>
      <c r="C37" s="133"/>
      <c r="D37" s="133"/>
      <c r="E37" s="133"/>
      <c r="F37" s="133"/>
      <c r="G37" s="133"/>
      <c r="H37" s="133"/>
      <c r="I37" s="133"/>
      <c r="J37" s="133"/>
      <c r="K37" s="134"/>
      <c r="L37" s="134"/>
      <c r="M37" s="13"/>
    </row>
    <row r="38" spans="1:13" x14ac:dyDescent="0.25">
      <c r="A38" s="136" t="s">
        <v>327</v>
      </c>
      <c r="B38" s="137" t="s">
        <v>5</v>
      </c>
      <c r="C38" s="139" t="s">
        <v>6</v>
      </c>
      <c r="D38" s="139" t="s">
        <v>7</v>
      </c>
      <c r="E38" s="141" t="s">
        <v>8</v>
      </c>
      <c r="F38" s="141"/>
      <c r="G38" s="142" t="s">
        <v>9</v>
      </c>
      <c r="H38" s="120" t="s">
        <v>10</v>
      </c>
      <c r="I38" s="122" t="s">
        <v>7</v>
      </c>
      <c r="J38" s="147" t="s">
        <v>11</v>
      </c>
      <c r="K38" s="131" t="s">
        <v>12</v>
      </c>
      <c r="L38" s="132" t="s">
        <v>13</v>
      </c>
      <c r="M38" s="13"/>
    </row>
    <row r="39" spans="1:13" ht="49.5" customHeight="1" x14ac:dyDescent="0.25">
      <c r="A39" s="152"/>
      <c r="B39" s="138"/>
      <c r="C39" s="140"/>
      <c r="D39" s="140"/>
      <c r="E39" s="142"/>
      <c r="F39" s="142"/>
      <c r="G39" s="143"/>
      <c r="H39" s="121"/>
      <c r="I39" s="123"/>
      <c r="J39" s="148"/>
      <c r="K39" s="131"/>
      <c r="L39" s="132"/>
      <c r="M39" s="13"/>
    </row>
    <row r="40" spans="1:13" x14ac:dyDescent="0.25">
      <c r="A40" s="110">
        <v>1</v>
      </c>
      <c r="B40" s="22" t="s">
        <v>122</v>
      </c>
      <c r="C40" s="23" t="s">
        <v>123</v>
      </c>
      <c r="D40" s="23" t="s">
        <v>124</v>
      </c>
      <c r="E40" s="23">
        <v>25000</v>
      </c>
      <c r="F40" s="23" t="s">
        <v>125</v>
      </c>
      <c r="G40" s="23">
        <v>97</v>
      </c>
      <c r="H40" s="80"/>
      <c r="I40" s="81"/>
      <c r="J40" s="82"/>
      <c r="K40" s="84"/>
      <c r="L40" s="21">
        <f t="shared" ref="L40:L41" si="3">G40*K40</f>
        <v>0</v>
      </c>
      <c r="M40" s="13"/>
    </row>
    <row r="41" spans="1:13" x14ac:dyDescent="0.25">
      <c r="A41" s="110">
        <v>2</v>
      </c>
      <c r="B41" s="22" t="s">
        <v>126</v>
      </c>
      <c r="C41" s="23" t="s">
        <v>127</v>
      </c>
      <c r="D41" s="23" t="s">
        <v>60</v>
      </c>
      <c r="E41" s="23">
        <v>3800</v>
      </c>
      <c r="F41" s="23" t="s">
        <v>125</v>
      </c>
      <c r="G41" s="23">
        <v>1600</v>
      </c>
      <c r="H41" s="80"/>
      <c r="I41" s="81"/>
      <c r="J41" s="82"/>
      <c r="K41" s="84"/>
      <c r="L41" s="21">
        <f t="shared" si="3"/>
        <v>0</v>
      </c>
      <c r="M41" s="13"/>
    </row>
    <row r="42" spans="1:13" x14ac:dyDescent="0.25">
      <c r="B42" s="28"/>
      <c r="C42" s="28"/>
      <c r="D42" s="28"/>
      <c r="E42" s="28"/>
      <c r="F42" s="28"/>
      <c r="G42" s="28"/>
      <c r="H42" s="130" t="s">
        <v>309</v>
      </c>
      <c r="I42" s="130"/>
      <c r="J42" s="130"/>
      <c r="K42" s="130"/>
      <c r="L42" s="29">
        <f>SUM(L40:L41)</f>
        <v>0</v>
      </c>
      <c r="M42" s="13"/>
    </row>
    <row r="43" spans="1:13" x14ac:dyDescent="0.25">
      <c r="B43" s="133" t="s">
        <v>348</v>
      </c>
      <c r="C43" s="153"/>
      <c r="D43" s="153"/>
      <c r="E43" s="153"/>
      <c r="F43" s="153"/>
      <c r="G43" s="153"/>
      <c r="H43" s="153"/>
      <c r="I43" s="153"/>
      <c r="J43" s="153"/>
      <c r="K43" s="154"/>
      <c r="L43" s="154"/>
      <c r="M43" s="13"/>
    </row>
    <row r="44" spans="1:13" x14ac:dyDescent="0.25">
      <c r="A44" s="135" t="s">
        <v>327</v>
      </c>
      <c r="B44" s="137" t="s">
        <v>5</v>
      </c>
      <c r="C44" s="139" t="s">
        <v>6</v>
      </c>
      <c r="D44" s="139" t="s">
        <v>7</v>
      </c>
      <c r="E44" s="141" t="s">
        <v>8</v>
      </c>
      <c r="F44" s="141"/>
      <c r="G44" s="142" t="s">
        <v>9</v>
      </c>
      <c r="H44" s="120" t="s">
        <v>10</v>
      </c>
      <c r="I44" s="122" t="s">
        <v>7</v>
      </c>
      <c r="J44" s="147" t="s">
        <v>11</v>
      </c>
      <c r="K44" s="131" t="s">
        <v>12</v>
      </c>
      <c r="L44" s="132" t="s">
        <v>13</v>
      </c>
      <c r="M44" s="13"/>
    </row>
    <row r="45" spans="1:13" ht="56.25" customHeight="1" x14ac:dyDescent="0.25">
      <c r="A45" s="135"/>
      <c r="B45" s="138"/>
      <c r="C45" s="140"/>
      <c r="D45" s="140"/>
      <c r="E45" s="142"/>
      <c r="F45" s="142"/>
      <c r="G45" s="143"/>
      <c r="H45" s="121"/>
      <c r="I45" s="123"/>
      <c r="J45" s="148"/>
      <c r="K45" s="131"/>
      <c r="L45" s="132"/>
      <c r="M45" s="13"/>
    </row>
    <row r="46" spans="1:13" x14ac:dyDescent="0.25">
      <c r="A46" s="110">
        <v>1</v>
      </c>
      <c r="B46" s="25" t="s">
        <v>130</v>
      </c>
      <c r="C46" s="26" t="s">
        <v>131</v>
      </c>
      <c r="D46" s="26" t="s">
        <v>78</v>
      </c>
      <c r="E46" s="26" t="s">
        <v>132</v>
      </c>
      <c r="F46" s="23" t="s">
        <v>133</v>
      </c>
      <c r="G46" s="24">
        <v>1</v>
      </c>
      <c r="H46" s="80"/>
      <c r="I46" s="81"/>
      <c r="J46" s="82"/>
      <c r="K46" s="100"/>
      <c r="L46" s="21">
        <f t="shared" ref="L46:L58" si="4">G46*K46</f>
        <v>0</v>
      </c>
      <c r="M46" s="13"/>
    </row>
    <row r="47" spans="1:13" x14ac:dyDescent="0.25">
      <c r="A47" s="110">
        <v>2</v>
      </c>
      <c r="B47" s="25" t="s">
        <v>146</v>
      </c>
      <c r="C47" s="26" t="s">
        <v>147</v>
      </c>
      <c r="D47" s="26" t="s">
        <v>148</v>
      </c>
      <c r="E47" s="26">
        <v>1500</v>
      </c>
      <c r="F47" s="26" t="s">
        <v>18</v>
      </c>
      <c r="G47" s="31">
        <v>5</v>
      </c>
      <c r="H47" s="80"/>
      <c r="I47" s="81"/>
      <c r="J47" s="82"/>
      <c r="K47" s="100"/>
      <c r="L47" s="21">
        <f t="shared" si="4"/>
        <v>0</v>
      </c>
    </row>
    <row r="48" spans="1:13" ht="22.5" x14ac:dyDescent="0.25">
      <c r="A48" s="110">
        <v>3</v>
      </c>
      <c r="B48" s="25" t="s">
        <v>149</v>
      </c>
      <c r="C48" s="26" t="s">
        <v>150</v>
      </c>
      <c r="D48" s="26" t="s">
        <v>151</v>
      </c>
      <c r="E48" s="26" t="s">
        <v>152</v>
      </c>
      <c r="F48" s="23" t="s">
        <v>18</v>
      </c>
      <c r="G48" s="24">
        <v>400</v>
      </c>
      <c r="H48" s="80"/>
      <c r="I48" s="81"/>
      <c r="J48" s="82"/>
      <c r="K48" s="99"/>
      <c r="L48" s="21">
        <f t="shared" si="4"/>
        <v>0</v>
      </c>
    </row>
    <row r="49" spans="1:12" ht="22.5" x14ac:dyDescent="0.25">
      <c r="A49" s="110">
        <v>4</v>
      </c>
      <c r="B49" s="22" t="s">
        <v>153</v>
      </c>
      <c r="C49" s="23" t="s">
        <v>142</v>
      </c>
      <c r="D49" s="23" t="s">
        <v>124</v>
      </c>
      <c r="E49" s="32" t="s">
        <v>154</v>
      </c>
      <c r="F49" s="23" t="s">
        <v>133</v>
      </c>
      <c r="G49" s="24">
        <v>50</v>
      </c>
      <c r="H49" s="80"/>
      <c r="I49" s="81"/>
      <c r="J49" s="82"/>
      <c r="K49" s="99"/>
      <c r="L49" s="21">
        <f t="shared" si="4"/>
        <v>0</v>
      </c>
    </row>
    <row r="50" spans="1:12" ht="33.75" x14ac:dyDescent="0.25">
      <c r="A50" s="110">
        <v>5</v>
      </c>
      <c r="B50" s="25" t="s">
        <v>136</v>
      </c>
      <c r="C50" s="23" t="s">
        <v>137</v>
      </c>
      <c r="D50" s="26" t="s">
        <v>138</v>
      </c>
      <c r="E50" s="26">
        <v>500</v>
      </c>
      <c r="F50" s="26" t="s">
        <v>133</v>
      </c>
      <c r="G50" s="31">
        <v>100</v>
      </c>
      <c r="H50" s="80"/>
      <c r="I50" s="81"/>
      <c r="J50" s="82"/>
      <c r="K50" s="100"/>
      <c r="L50" s="21">
        <f t="shared" si="4"/>
        <v>0</v>
      </c>
    </row>
    <row r="51" spans="1:12" ht="33.75" x14ac:dyDescent="0.25">
      <c r="A51" s="110">
        <v>6</v>
      </c>
      <c r="B51" s="22" t="s">
        <v>143</v>
      </c>
      <c r="C51" s="23" t="s">
        <v>144</v>
      </c>
      <c r="D51" s="23" t="s">
        <v>138</v>
      </c>
      <c r="E51" s="23" t="s">
        <v>381</v>
      </c>
      <c r="F51" s="23" t="s">
        <v>133</v>
      </c>
      <c r="G51" s="24">
        <v>360</v>
      </c>
      <c r="H51" s="80"/>
      <c r="I51" s="81"/>
      <c r="J51" s="82"/>
      <c r="K51" s="99"/>
      <c r="L51" s="21">
        <f t="shared" si="4"/>
        <v>0</v>
      </c>
    </row>
    <row r="52" spans="1:12" x14ac:dyDescent="0.25">
      <c r="A52" s="110">
        <v>7</v>
      </c>
      <c r="B52" s="25" t="s">
        <v>193</v>
      </c>
      <c r="C52" s="26" t="s">
        <v>194</v>
      </c>
      <c r="D52" s="26" t="s">
        <v>78</v>
      </c>
      <c r="E52" s="26">
        <v>500</v>
      </c>
      <c r="F52" s="23" t="s">
        <v>18</v>
      </c>
      <c r="G52" s="24">
        <v>450</v>
      </c>
      <c r="H52" s="80"/>
      <c r="I52" s="81"/>
      <c r="J52" s="82"/>
      <c r="K52" s="99"/>
      <c r="L52" s="21">
        <f t="shared" si="4"/>
        <v>0</v>
      </c>
    </row>
    <row r="53" spans="1:12" x14ac:dyDescent="0.25">
      <c r="A53" s="110">
        <v>8</v>
      </c>
      <c r="B53" s="25" t="s">
        <v>134</v>
      </c>
      <c r="C53" s="26" t="s">
        <v>135</v>
      </c>
      <c r="D53" s="26" t="s">
        <v>78</v>
      </c>
      <c r="E53" s="26">
        <v>500</v>
      </c>
      <c r="F53" s="26" t="s">
        <v>133</v>
      </c>
      <c r="G53" s="31">
        <v>5</v>
      </c>
      <c r="H53" s="80"/>
      <c r="I53" s="81"/>
      <c r="J53" s="82"/>
      <c r="K53" s="99"/>
      <c r="L53" s="21">
        <f t="shared" si="4"/>
        <v>0</v>
      </c>
    </row>
    <row r="54" spans="1:12" x14ac:dyDescent="0.25">
      <c r="A54" s="110">
        <v>9</v>
      </c>
      <c r="B54" s="25" t="s">
        <v>361</v>
      </c>
      <c r="C54" s="26" t="s">
        <v>362</v>
      </c>
      <c r="D54" s="26" t="s">
        <v>138</v>
      </c>
      <c r="E54" s="26" t="s">
        <v>363</v>
      </c>
      <c r="F54" s="26" t="s">
        <v>133</v>
      </c>
      <c r="G54" s="97">
        <v>5</v>
      </c>
      <c r="H54" s="80"/>
      <c r="I54" s="81"/>
      <c r="J54" s="82"/>
      <c r="K54" s="99"/>
      <c r="L54" s="98">
        <f>G54*K54</f>
        <v>0</v>
      </c>
    </row>
    <row r="55" spans="1:12" ht="22.5" x14ac:dyDescent="0.25">
      <c r="A55" s="110">
        <v>10</v>
      </c>
      <c r="B55" s="22" t="s">
        <v>139</v>
      </c>
      <c r="C55" s="23" t="s">
        <v>140</v>
      </c>
      <c r="D55" s="23" t="s">
        <v>78</v>
      </c>
      <c r="E55" s="23" t="s">
        <v>141</v>
      </c>
      <c r="F55" s="23" t="s">
        <v>133</v>
      </c>
      <c r="G55" s="24">
        <v>10</v>
      </c>
      <c r="H55" s="80"/>
      <c r="I55" s="81"/>
      <c r="J55" s="82"/>
      <c r="K55" s="99"/>
      <c r="L55" s="21">
        <f t="shared" si="4"/>
        <v>0</v>
      </c>
    </row>
    <row r="56" spans="1:12" x14ac:dyDescent="0.25">
      <c r="A56" s="110">
        <v>11</v>
      </c>
      <c r="B56" s="22" t="s">
        <v>136</v>
      </c>
      <c r="C56" s="26" t="s">
        <v>310</v>
      </c>
      <c r="D56" s="26" t="s">
        <v>138</v>
      </c>
      <c r="E56" s="23" t="s">
        <v>311</v>
      </c>
      <c r="F56" s="23" t="s">
        <v>133</v>
      </c>
      <c r="G56" s="24">
        <v>18000</v>
      </c>
      <c r="H56" s="80"/>
      <c r="I56" s="81"/>
      <c r="J56" s="82"/>
      <c r="K56" s="99"/>
      <c r="L56" s="21">
        <f t="shared" si="4"/>
        <v>0</v>
      </c>
    </row>
    <row r="57" spans="1:12" x14ac:dyDescent="0.25">
      <c r="A57" s="110">
        <v>12</v>
      </c>
      <c r="B57" s="22" t="s">
        <v>136</v>
      </c>
      <c r="C57" s="26" t="s">
        <v>310</v>
      </c>
      <c r="D57" s="26" t="s">
        <v>138</v>
      </c>
      <c r="E57" s="23" t="s">
        <v>312</v>
      </c>
      <c r="F57" s="23" t="s">
        <v>133</v>
      </c>
      <c r="G57" s="24">
        <v>12000</v>
      </c>
      <c r="H57" s="80"/>
      <c r="I57" s="81"/>
      <c r="J57" s="82"/>
      <c r="K57" s="99"/>
      <c r="L57" s="21">
        <f t="shared" si="4"/>
        <v>0</v>
      </c>
    </row>
    <row r="58" spans="1:12" x14ac:dyDescent="0.25">
      <c r="A58" s="110">
        <v>13</v>
      </c>
      <c r="B58" s="22" t="s">
        <v>136</v>
      </c>
      <c r="C58" s="26" t="s">
        <v>310</v>
      </c>
      <c r="D58" s="26" t="s">
        <v>138</v>
      </c>
      <c r="E58" s="23" t="s">
        <v>313</v>
      </c>
      <c r="F58" s="23" t="s">
        <v>133</v>
      </c>
      <c r="G58" s="24">
        <v>1500</v>
      </c>
      <c r="H58" s="80"/>
      <c r="I58" s="81"/>
      <c r="J58" s="82"/>
      <c r="K58" s="99"/>
      <c r="L58" s="21">
        <f t="shared" si="4"/>
        <v>0</v>
      </c>
    </row>
    <row r="59" spans="1:12" ht="33.75" x14ac:dyDescent="0.25">
      <c r="A59" s="110">
        <v>14</v>
      </c>
      <c r="B59" s="25" t="s">
        <v>136</v>
      </c>
      <c r="C59" s="26" t="s">
        <v>314</v>
      </c>
      <c r="D59" s="26" t="s">
        <v>138</v>
      </c>
      <c r="E59" s="26" t="s">
        <v>315</v>
      </c>
      <c r="F59" s="23" t="s">
        <v>133</v>
      </c>
      <c r="G59" s="24">
        <v>1</v>
      </c>
      <c r="H59" s="80"/>
      <c r="I59" s="81"/>
      <c r="J59" s="82"/>
      <c r="K59" s="99"/>
      <c r="L59" s="21">
        <f>G59*K59</f>
        <v>0</v>
      </c>
    </row>
    <row r="60" spans="1:12" x14ac:dyDescent="0.25">
      <c r="B60" s="28"/>
      <c r="C60" s="28"/>
      <c r="D60" s="28"/>
      <c r="E60" s="28"/>
      <c r="F60" s="28"/>
      <c r="G60" s="28"/>
      <c r="H60" s="130" t="s">
        <v>309</v>
      </c>
      <c r="I60" s="130"/>
      <c r="J60" s="130"/>
      <c r="K60" s="130"/>
      <c r="L60" s="29">
        <f>SUM(L46:L59)</f>
        <v>0</v>
      </c>
    </row>
    <row r="61" spans="1:12" x14ac:dyDescent="0.25">
      <c r="B61" s="133" t="s">
        <v>349</v>
      </c>
      <c r="C61" s="133"/>
      <c r="D61" s="133"/>
      <c r="E61" s="133"/>
      <c r="F61" s="133"/>
      <c r="G61" s="133"/>
      <c r="H61" s="133"/>
      <c r="I61" s="133"/>
      <c r="J61" s="133"/>
      <c r="K61" s="134"/>
      <c r="L61" s="134"/>
    </row>
    <row r="62" spans="1:12" x14ac:dyDescent="0.25">
      <c r="A62" s="136" t="s">
        <v>327</v>
      </c>
      <c r="B62" s="137" t="s">
        <v>5</v>
      </c>
      <c r="C62" s="139" t="s">
        <v>6</v>
      </c>
      <c r="D62" s="139" t="s">
        <v>7</v>
      </c>
      <c r="E62" s="141" t="s">
        <v>8</v>
      </c>
      <c r="F62" s="141"/>
      <c r="G62" s="142" t="s">
        <v>9</v>
      </c>
      <c r="H62" s="120" t="s">
        <v>10</v>
      </c>
      <c r="I62" s="122" t="s">
        <v>7</v>
      </c>
      <c r="J62" s="147" t="s">
        <v>11</v>
      </c>
      <c r="K62" s="131" t="s">
        <v>12</v>
      </c>
      <c r="L62" s="132" t="s">
        <v>13</v>
      </c>
    </row>
    <row r="63" spans="1:12" ht="54" customHeight="1" x14ac:dyDescent="0.25">
      <c r="A63" s="152"/>
      <c r="B63" s="138"/>
      <c r="C63" s="140"/>
      <c r="D63" s="140"/>
      <c r="E63" s="142"/>
      <c r="F63" s="142"/>
      <c r="G63" s="143"/>
      <c r="H63" s="121"/>
      <c r="I63" s="123"/>
      <c r="J63" s="148"/>
      <c r="K63" s="131"/>
      <c r="L63" s="132"/>
    </row>
    <row r="64" spans="1:12" ht="22.5" x14ac:dyDescent="0.25">
      <c r="A64" s="110">
        <v>1</v>
      </c>
      <c r="B64" s="22" t="s">
        <v>14</v>
      </c>
      <c r="C64" s="23" t="s">
        <v>15</v>
      </c>
      <c r="D64" s="23" t="s">
        <v>16</v>
      </c>
      <c r="E64" s="23" t="s">
        <v>17</v>
      </c>
      <c r="F64" s="33" t="s">
        <v>18</v>
      </c>
      <c r="G64" s="34">
        <v>600</v>
      </c>
      <c r="H64" s="88"/>
      <c r="I64" s="86"/>
      <c r="J64" s="89"/>
      <c r="K64" s="11"/>
      <c r="L64" s="35">
        <f>G64*K64</f>
        <v>0</v>
      </c>
    </row>
    <row r="65" spans="1:12" ht="22.5" x14ac:dyDescent="0.25">
      <c r="A65" s="110">
        <v>2</v>
      </c>
      <c r="B65" s="22" t="s">
        <v>14</v>
      </c>
      <c r="C65" s="23" t="s">
        <v>15</v>
      </c>
      <c r="D65" s="23" t="s">
        <v>19</v>
      </c>
      <c r="E65" s="23" t="s">
        <v>20</v>
      </c>
      <c r="F65" s="33" t="s">
        <v>18</v>
      </c>
      <c r="G65" s="34">
        <v>300</v>
      </c>
      <c r="H65" s="88"/>
      <c r="I65" s="86"/>
      <c r="J65" s="87"/>
      <c r="K65" s="10"/>
      <c r="L65" s="21">
        <f t="shared" ref="L65:L66" si="5">G65*K65</f>
        <v>0</v>
      </c>
    </row>
    <row r="66" spans="1:12" ht="33.75" x14ac:dyDescent="0.25">
      <c r="A66" s="110">
        <v>3</v>
      </c>
      <c r="B66" s="22" t="s">
        <v>21</v>
      </c>
      <c r="C66" s="23" t="s">
        <v>22</v>
      </c>
      <c r="D66" s="23" t="s">
        <v>23</v>
      </c>
      <c r="E66" s="23" t="s">
        <v>24</v>
      </c>
      <c r="F66" s="33" t="s">
        <v>25</v>
      </c>
      <c r="G66" s="34">
        <v>20</v>
      </c>
      <c r="H66" s="85"/>
      <c r="I66" s="86"/>
      <c r="J66" s="87"/>
      <c r="K66" s="10"/>
      <c r="L66" s="21">
        <f t="shared" si="5"/>
        <v>0</v>
      </c>
    </row>
    <row r="67" spans="1:12" x14ac:dyDescent="0.25">
      <c r="B67" s="28"/>
      <c r="C67" s="28"/>
      <c r="D67" s="28"/>
      <c r="E67" s="28"/>
      <c r="F67" s="28"/>
      <c r="G67" s="28"/>
      <c r="H67" s="130" t="s">
        <v>309</v>
      </c>
      <c r="I67" s="130"/>
      <c r="J67" s="130"/>
      <c r="K67" s="130"/>
      <c r="L67" s="29">
        <f>SUM(L64:L66)</f>
        <v>0</v>
      </c>
    </row>
    <row r="68" spans="1:12" x14ac:dyDescent="0.25">
      <c r="B68" s="133" t="s">
        <v>350</v>
      </c>
      <c r="C68" s="133"/>
      <c r="D68" s="133"/>
      <c r="E68" s="133"/>
      <c r="F68" s="133"/>
      <c r="G68" s="133"/>
      <c r="H68" s="133"/>
      <c r="I68" s="133"/>
      <c r="J68" s="133"/>
      <c r="K68" s="134"/>
      <c r="L68" s="134"/>
    </row>
    <row r="69" spans="1:12" x14ac:dyDescent="0.25">
      <c r="A69" s="136" t="s">
        <v>327</v>
      </c>
      <c r="B69" s="137" t="s">
        <v>5</v>
      </c>
      <c r="C69" s="139" t="s">
        <v>6</v>
      </c>
      <c r="D69" s="139" t="s">
        <v>7</v>
      </c>
      <c r="E69" s="141" t="s">
        <v>8</v>
      </c>
      <c r="F69" s="141"/>
      <c r="G69" s="142" t="s">
        <v>9</v>
      </c>
      <c r="H69" s="120" t="s">
        <v>10</v>
      </c>
      <c r="I69" s="122" t="s">
        <v>7</v>
      </c>
      <c r="J69" s="147" t="s">
        <v>11</v>
      </c>
      <c r="K69" s="131" t="s">
        <v>12</v>
      </c>
      <c r="L69" s="132" t="s">
        <v>13</v>
      </c>
    </row>
    <row r="70" spans="1:12" ht="49.5" customHeight="1" x14ac:dyDescent="0.25">
      <c r="A70" s="152"/>
      <c r="B70" s="138"/>
      <c r="C70" s="140"/>
      <c r="D70" s="140"/>
      <c r="E70" s="142"/>
      <c r="F70" s="142"/>
      <c r="G70" s="143"/>
      <c r="H70" s="121"/>
      <c r="I70" s="123"/>
      <c r="J70" s="148"/>
      <c r="K70" s="131"/>
      <c r="L70" s="132"/>
    </row>
    <row r="71" spans="1:12" ht="22.5" x14ac:dyDescent="0.25">
      <c r="A71" s="110">
        <v>1</v>
      </c>
      <c r="B71" s="22" t="s">
        <v>26</v>
      </c>
      <c r="C71" s="23" t="s">
        <v>27</v>
      </c>
      <c r="D71" s="23" t="s">
        <v>19</v>
      </c>
      <c r="E71" s="23">
        <v>1500</v>
      </c>
      <c r="F71" s="23" t="s">
        <v>18</v>
      </c>
      <c r="G71" s="24">
        <v>1500</v>
      </c>
      <c r="H71" s="85"/>
      <c r="I71" s="86"/>
      <c r="J71" s="89"/>
      <c r="K71" s="11"/>
      <c r="L71" s="35">
        <f t="shared" ref="L71:L72" si="6">G71*K71</f>
        <v>0</v>
      </c>
    </row>
    <row r="72" spans="1:12" x14ac:dyDescent="0.25">
      <c r="A72" s="110">
        <v>2</v>
      </c>
      <c r="B72" s="22" t="s">
        <v>26</v>
      </c>
      <c r="C72" s="23" t="s">
        <v>27</v>
      </c>
      <c r="D72" s="23" t="s">
        <v>28</v>
      </c>
      <c r="E72" s="23">
        <v>500</v>
      </c>
      <c r="F72" s="33" t="s">
        <v>18</v>
      </c>
      <c r="G72" s="36">
        <v>2000</v>
      </c>
      <c r="H72" s="85"/>
      <c r="I72" s="86"/>
      <c r="J72" s="87"/>
      <c r="K72" s="10"/>
      <c r="L72" s="21">
        <f t="shared" si="6"/>
        <v>0</v>
      </c>
    </row>
    <row r="73" spans="1:12" x14ac:dyDescent="0.25">
      <c r="B73" s="28"/>
      <c r="C73" s="28"/>
      <c r="D73" s="28"/>
      <c r="E73" s="28"/>
      <c r="F73" s="28"/>
      <c r="G73" s="28"/>
      <c r="H73" s="130" t="s">
        <v>309</v>
      </c>
      <c r="I73" s="130"/>
      <c r="J73" s="130"/>
      <c r="K73" s="130"/>
      <c r="L73" s="29">
        <f>SUM(L71:L72)</f>
        <v>0</v>
      </c>
    </row>
    <row r="74" spans="1:12" x14ac:dyDescent="0.25">
      <c r="B74" s="133" t="s">
        <v>351</v>
      </c>
      <c r="C74" s="133"/>
      <c r="D74" s="133"/>
      <c r="E74" s="133"/>
      <c r="F74" s="133"/>
      <c r="G74" s="133"/>
      <c r="H74" s="133"/>
      <c r="I74" s="133"/>
      <c r="J74" s="133"/>
      <c r="K74" s="134"/>
      <c r="L74" s="134"/>
    </row>
    <row r="75" spans="1:12" x14ac:dyDescent="0.25">
      <c r="A75" s="136" t="s">
        <v>327</v>
      </c>
      <c r="B75" s="137" t="s">
        <v>5</v>
      </c>
      <c r="C75" s="139" t="s">
        <v>6</v>
      </c>
      <c r="D75" s="139" t="s">
        <v>7</v>
      </c>
      <c r="E75" s="141" t="s">
        <v>8</v>
      </c>
      <c r="F75" s="141"/>
      <c r="G75" s="142" t="s">
        <v>9</v>
      </c>
      <c r="H75" s="120" t="s">
        <v>10</v>
      </c>
      <c r="I75" s="122" t="s">
        <v>7</v>
      </c>
      <c r="J75" s="147" t="s">
        <v>11</v>
      </c>
      <c r="K75" s="131" t="s">
        <v>12</v>
      </c>
      <c r="L75" s="132" t="s">
        <v>13</v>
      </c>
    </row>
    <row r="76" spans="1:12" ht="51.75" customHeight="1" x14ac:dyDescent="0.25">
      <c r="A76" s="152"/>
      <c r="B76" s="138"/>
      <c r="C76" s="140"/>
      <c r="D76" s="140"/>
      <c r="E76" s="142"/>
      <c r="F76" s="142"/>
      <c r="G76" s="143"/>
      <c r="H76" s="121"/>
      <c r="I76" s="123"/>
      <c r="J76" s="148"/>
      <c r="K76" s="131"/>
      <c r="L76" s="132"/>
    </row>
    <row r="77" spans="1:12" ht="22.5" x14ac:dyDescent="0.25">
      <c r="A77" s="110">
        <v>1</v>
      </c>
      <c r="B77" s="25" t="s">
        <v>32</v>
      </c>
      <c r="C77" s="26" t="s">
        <v>33</v>
      </c>
      <c r="D77" s="26" t="s">
        <v>19</v>
      </c>
      <c r="E77" s="26" t="s">
        <v>34</v>
      </c>
      <c r="F77" s="33" t="s">
        <v>25</v>
      </c>
      <c r="G77" s="36">
        <v>30</v>
      </c>
      <c r="H77" s="85"/>
      <c r="I77" s="86"/>
      <c r="J77" s="87"/>
      <c r="K77" s="10"/>
      <c r="L77" s="21">
        <f t="shared" ref="L77:L81" si="7">G77*K77</f>
        <v>0</v>
      </c>
    </row>
    <row r="78" spans="1:12" ht="22.5" x14ac:dyDescent="0.25">
      <c r="A78" s="110">
        <v>2</v>
      </c>
      <c r="B78" s="25" t="s">
        <v>35</v>
      </c>
      <c r="C78" s="26" t="s">
        <v>36</v>
      </c>
      <c r="D78" s="26" t="s">
        <v>19</v>
      </c>
      <c r="E78" s="26" t="s">
        <v>37</v>
      </c>
      <c r="F78" s="23" t="s">
        <v>25</v>
      </c>
      <c r="G78" s="24">
        <v>50</v>
      </c>
      <c r="H78" s="85"/>
      <c r="I78" s="86"/>
      <c r="J78" s="87"/>
      <c r="K78" s="10"/>
      <c r="L78" s="21">
        <f t="shared" si="7"/>
        <v>0</v>
      </c>
    </row>
    <row r="79" spans="1:12" ht="22.5" x14ac:dyDescent="0.25">
      <c r="A79" s="110">
        <v>3</v>
      </c>
      <c r="B79" s="22" t="s">
        <v>38</v>
      </c>
      <c r="C79" s="23" t="s">
        <v>39</v>
      </c>
      <c r="D79" s="23" t="s">
        <v>19</v>
      </c>
      <c r="E79" s="23">
        <v>2</v>
      </c>
      <c r="F79" s="23" t="s">
        <v>25</v>
      </c>
      <c r="G79" s="24">
        <v>18000</v>
      </c>
      <c r="H79" s="85"/>
      <c r="I79" s="86"/>
      <c r="J79" s="87"/>
      <c r="K79" s="10"/>
      <c r="L79" s="21">
        <f t="shared" si="7"/>
        <v>0</v>
      </c>
    </row>
    <row r="80" spans="1:12" x14ac:dyDescent="0.25">
      <c r="A80" s="110">
        <v>4</v>
      </c>
      <c r="B80" s="22" t="s">
        <v>40</v>
      </c>
      <c r="C80" s="23" t="s">
        <v>41</v>
      </c>
      <c r="D80" s="23" t="s">
        <v>28</v>
      </c>
      <c r="E80" s="23">
        <v>200</v>
      </c>
      <c r="F80" s="23" t="s">
        <v>18</v>
      </c>
      <c r="G80" s="24">
        <v>3000</v>
      </c>
      <c r="H80" s="85"/>
      <c r="I80" s="86"/>
      <c r="J80" s="87"/>
      <c r="K80" s="10"/>
      <c r="L80" s="21">
        <f t="shared" si="7"/>
        <v>0</v>
      </c>
    </row>
    <row r="81" spans="1:12" ht="22.5" x14ac:dyDescent="0.25">
      <c r="A81" s="110">
        <v>5</v>
      </c>
      <c r="B81" s="22" t="s">
        <v>29</v>
      </c>
      <c r="C81" s="23" t="s">
        <v>30</v>
      </c>
      <c r="D81" s="23" t="s">
        <v>19</v>
      </c>
      <c r="E81" s="23" t="s">
        <v>31</v>
      </c>
      <c r="F81" s="23" t="s">
        <v>25</v>
      </c>
      <c r="G81" s="24">
        <v>300</v>
      </c>
      <c r="H81" s="85"/>
      <c r="I81" s="86"/>
      <c r="J81" s="87"/>
      <c r="K81" s="10"/>
      <c r="L81" s="21">
        <f t="shared" si="7"/>
        <v>0</v>
      </c>
    </row>
    <row r="82" spans="1:12" x14ac:dyDescent="0.25">
      <c r="B82" s="28"/>
      <c r="C82" s="28"/>
      <c r="D82" s="28"/>
      <c r="E82" s="28"/>
      <c r="F82" s="28"/>
      <c r="G82" s="28"/>
      <c r="H82" s="130" t="s">
        <v>309</v>
      </c>
      <c r="I82" s="130"/>
      <c r="J82" s="130"/>
      <c r="K82" s="130"/>
      <c r="L82" s="29">
        <f>SUM(L77:L81)</f>
        <v>0</v>
      </c>
    </row>
    <row r="83" spans="1:12" x14ac:dyDescent="0.25">
      <c r="B83" s="133" t="s">
        <v>352</v>
      </c>
      <c r="C83" s="133"/>
      <c r="D83" s="133"/>
      <c r="E83" s="133"/>
      <c r="F83" s="133"/>
      <c r="G83" s="133"/>
      <c r="H83" s="133"/>
      <c r="I83" s="133"/>
      <c r="J83" s="133"/>
      <c r="K83" s="133"/>
      <c r="L83" s="133"/>
    </row>
    <row r="84" spans="1:12" x14ac:dyDescent="0.25">
      <c r="A84" s="136" t="s">
        <v>327</v>
      </c>
      <c r="B84" s="137" t="s">
        <v>5</v>
      </c>
      <c r="C84" s="139" t="s">
        <v>6</v>
      </c>
      <c r="D84" s="139" t="s">
        <v>7</v>
      </c>
      <c r="E84" s="141" t="s">
        <v>8</v>
      </c>
      <c r="F84" s="141"/>
      <c r="G84" s="142" t="s">
        <v>9</v>
      </c>
      <c r="H84" s="120" t="s">
        <v>10</v>
      </c>
      <c r="I84" s="122" t="s">
        <v>7</v>
      </c>
      <c r="J84" s="124" t="s">
        <v>11</v>
      </c>
      <c r="K84" s="126" t="s">
        <v>12</v>
      </c>
      <c r="L84" s="128" t="s">
        <v>13</v>
      </c>
    </row>
    <row r="85" spans="1:12" ht="47.25" customHeight="1" x14ac:dyDescent="0.25">
      <c r="A85" s="152"/>
      <c r="B85" s="138"/>
      <c r="C85" s="140"/>
      <c r="D85" s="140"/>
      <c r="E85" s="142"/>
      <c r="F85" s="142"/>
      <c r="G85" s="143"/>
      <c r="H85" s="121"/>
      <c r="I85" s="123"/>
      <c r="J85" s="125"/>
      <c r="K85" s="127"/>
      <c r="L85" s="129"/>
    </row>
    <row r="86" spans="1:12" x14ac:dyDescent="0.25">
      <c r="A86" s="110">
        <v>1</v>
      </c>
      <c r="B86" s="22" t="s">
        <v>42</v>
      </c>
      <c r="C86" s="23" t="s">
        <v>43</v>
      </c>
      <c r="D86" s="37" t="s">
        <v>44</v>
      </c>
      <c r="E86" s="23">
        <v>1</v>
      </c>
      <c r="F86" s="23" t="s">
        <v>25</v>
      </c>
      <c r="G86" s="24">
        <v>80</v>
      </c>
      <c r="H86" s="85"/>
      <c r="I86" s="86"/>
      <c r="J86" s="87"/>
      <c r="K86" s="11"/>
      <c r="L86" s="38">
        <f t="shared" ref="L86" si="8">G86*K86</f>
        <v>0</v>
      </c>
    </row>
    <row r="87" spans="1:12" x14ac:dyDescent="0.25">
      <c r="B87" s="28"/>
      <c r="C87" s="28"/>
      <c r="D87" s="28"/>
      <c r="E87" s="28"/>
      <c r="F87" s="28"/>
      <c r="G87" s="28"/>
      <c r="H87" s="130" t="s">
        <v>309</v>
      </c>
      <c r="I87" s="130"/>
      <c r="J87" s="130"/>
      <c r="K87" s="130"/>
      <c r="L87" s="29">
        <f>SUM(L86:L86)</f>
        <v>0</v>
      </c>
    </row>
    <row r="88" spans="1:12" x14ac:dyDescent="0.25">
      <c r="B88" s="133" t="s">
        <v>329</v>
      </c>
      <c r="C88" s="133"/>
      <c r="D88" s="133"/>
      <c r="E88" s="133"/>
      <c r="F88" s="133"/>
      <c r="G88" s="133"/>
      <c r="H88" s="133"/>
      <c r="I88" s="133"/>
      <c r="J88" s="133"/>
      <c r="K88" s="134"/>
      <c r="L88" s="134"/>
    </row>
    <row r="89" spans="1:12" x14ac:dyDescent="0.25">
      <c r="A89" s="136" t="s">
        <v>327</v>
      </c>
      <c r="B89" s="137" t="s">
        <v>5</v>
      </c>
      <c r="C89" s="139" t="s">
        <v>6</v>
      </c>
      <c r="D89" s="139" t="s">
        <v>7</v>
      </c>
      <c r="E89" s="141" t="s">
        <v>8</v>
      </c>
      <c r="F89" s="141"/>
      <c r="G89" s="142" t="s">
        <v>9</v>
      </c>
      <c r="H89" s="120" t="s">
        <v>10</v>
      </c>
      <c r="I89" s="122" t="s">
        <v>7</v>
      </c>
      <c r="J89" s="147" t="s">
        <v>11</v>
      </c>
      <c r="K89" s="131" t="s">
        <v>12</v>
      </c>
      <c r="L89" s="132" t="s">
        <v>13</v>
      </c>
    </row>
    <row r="90" spans="1:12" ht="51.75" customHeight="1" x14ac:dyDescent="0.25">
      <c r="A90" s="152"/>
      <c r="B90" s="138"/>
      <c r="C90" s="140"/>
      <c r="D90" s="140"/>
      <c r="E90" s="142"/>
      <c r="F90" s="142"/>
      <c r="G90" s="143"/>
      <c r="H90" s="121"/>
      <c r="I90" s="123"/>
      <c r="J90" s="148"/>
      <c r="K90" s="131"/>
      <c r="L90" s="132"/>
    </row>
    <row r="91" spans="1:12" x14ac:dyDescent="0.25">
      <c r="A91" s="110">
        <v>1</v>
      </c>
      <c r="B91" s="25" t="s">
        <v>58</v>
      </c>
      <c r="C91" s="26" t="s">
        <v>59</v>
      </c>
      <c r="D91" s="26" t="s">
        <v>60</v>
      </c>
      <c r="E91" s="26" t="s">
        <v>61</v>
      </c>
      <c r="F91" s="39" t="s">
        <v>18</v>
      </c>
      <c r="G91" s="40">
        <v>3700</v>
      </c>
      <c r="H91" s="85"/>
      <c r="I91" s="86"/>
      <c r="J91" s="87"/>
      <c r="K91" s="10"/>
      <c r="L91" s="21">
        <f t="shared" ref="L91:L92" si="9">G91*K91</f>
        <v>0</v>
      </c>
    </row>
    <row r="92" spans="1:12" ht="22.5" x14ac:dyDescent="0.25">
      <c r="A92" s="110">
        <v>2</v>
      </c>
      <c r="B92" s="25" t="s">
        <v>62</v>
      </c>
      <c r="C92" s="26" t="s">
        <v>63</v>
      </c>
      <c r="D92" s="26" t="s">
        <v>60</v>
      </c>
      <c r="E92" s="26" t="s">
        <v>64</v>
      </c>
      <c r="F92" s="33" t="s">
        <v>18</v>
      </c>
      <c r="G92" s="36">
        <v>400</v>
      </c>
      <c r="H92" s="85"/>
      <c r="I92" s="86"/>
      <c r="J92" s="87"/>
      <c r="K92" s="84"/>
      <c r="L92" s="21">
        <f t="shared" si="9"/>
        <v>0</v>
      </c>
    </row>
    <row r="93" spans="1:12" x14ac:dyDescent="0.25">
      <c r="B93" s="28"/>
      <c r="C93" s="28"/>
      <c r="D93" s="28"/>
      <c r="E93" s="28"/>
      <c r="F93" s="28"/>
      <c r="G93" s="28"/>
      <c r="H93" s="130" t="s">
        <v>309</v>
      </c>
      <c r="I93" s="130"/>
      <c r="J93" s="130"/>
      <c r="K93" s="130"/>
      <c r="L93" s="29">
        <f>SUM(L91:L92)</f>
        <v>0</v>
      </c>
    </row>
    <row r="94" spans="1:12" x14ac:dyDescent="0.25">
      <c r="B94" s="133" t="s">
        <v>353</v>
      </c>
      <c r="C94" s="133"/>
      <c r="D94" s="133"/>
      <c r="E94" s="133"/>
      <c r="F94" s="133"/>
      <c r="G94" s="133"/>
      <c r="H94" s="133"/>
      <c r="I94" s="133"/>
      <c r="J94" s="133"/>
      <c r="K94" s="134"/>
      <c r="L94" s="134"/>
    </row>
    <row r="95" spans="1:12" x14ac:dyDescent="0.25">
      <c r="A95" s="136" t="s">
        <v>327</v>
      </c>
      <c r="B95" s="137" t="s">
        <v>5</v>
      </c>
      <c r="C95" s="139" t="s">
        <v>6</v>
      </c>
      <c r="D95" s="139" t="s">
        <v>7</v>
      </c>
      <c r="E95" s="141" t="s">
        <v>8</v>
      </c>
      <c r="F95" s="141"/>
      <c r="G95" s="142" t="s">
        <v>9</v>
      </c>
      <c r="H95" s="120" t="s">
        <v>10</v>
      </c>
      <c r="I95" s="122" t="s">
        <v>7</v>
      </c>
      <c r="J95" s="147" t="s">
        <v>11</v>
      </c>
      <c r="K95" s="131" t="s">
        <v>12</v>
      </c>
      <c r="L95" s="132" t="s">
        <v>13</v>
      </c>
    </row>
    <row r="96" spans="1:12" ht="60.75" customHeight="1" x14ac:dyDescent="0.25">
      <c r="A96" s="152"/>
      <c r="B96" s="138"/>
      <c r="C96" s="140"/>
      <c r="D96" s="140"/>
      <c r="E96" s="142"/>
      <c r="F96" s="142"/>
      <c r="G96" s="143"/>
      <c r="H96" s="121"/>
      <c r="I96" s="123"/>
      <c r="J96" s="148"/>
      <c r="K96" s="131"/>
      <c r="L96" s="132"/>
    </row>
    <row r="97" spans="1:12" x14ac:dyDescent="0.25">
      <c r="A97" s="110">
        <v>1</v>
      </c>
      <c r="B97" s="22" t="s">
        <v>53</v>
      </c>
      <c r="C97" s="23" t="s">
        <v>54</v>
      </c>
      <c r="D97" s="23" t="s">
        <v>370</v>
      </c>
      <c r="E97" s="23">
        <v>500</v>
      </c>
      <c r="F97" s="23" t="s">
        <v>18</v>
      </c>
      <c r="G97" s="24">
        <v>340</v>
      </c>
      <c r="H97" s="85"/>
      <c r="I97" s="86"/>
      <c r="J97" s="87"/>
      <c r="K97" s="10"/>
      <c r="L97" s="21">
        <f t="shared" ref="L97:L99" si="10">G97*K97</f>
        <v>0</v>
      </c>
    </row>
    <row r="98" spans="1:12" x14ac:dyDescent="0.25">
      <c r="A98" s="110">
        <v>2</v>
      </c>
      <c r="B98" s="16" t="s">
        <v>55</v>
      </c>
      <c r="C98" s="23" t="s">
        <v>56</v>
      </c>
      <c r="D98" s="23" t="s">
        <v>28</v>
      </c>
      <c r="E98" s="23">
        <v>500</v>
      </c>
      <c r="F98" s="33" t="s">
        <v>18</v>
      </c>
      <c r="G98" s="36">
        <v>3370</v>
      </c>
      <c r="H98" s="85"/>
      <c r="I98" s="86"/>
      <c r="J98" s="87"/>
      <c r="K98" s="10"/>
      <c r="L98" s="21">
        <f t="shared" si="10"/>
        <v>0</v>
      </c>
    </row>
    <row r="99" spans="1:12" ht="22.5" x14ac:dyDescent="0.25">
      <c r="A99" s="110">
        <v>3</v>
      </c>
      <c r="B99" s="22" t="s">
        <v>55</v>
      </c>
      <c r="C99" s="23" t="s">
        <v>56</v>
      </c>
      <c r="D99" s="23" t="s">
        <v>57</v>
      </c>
      <c r="E99" s="23">
        <v>500</v>
      </c>
      <c r="F99" s="23" t="s">
        <v>18</v>
      </c>
      <c r="G99" s="24">
        <v>20</v>
      </c>
      <c r="H99" s="85"/>
      <c r="I99" s="86"/>
      <c r="J99" s="87"/>
      <c r="K99" s="10"/>
      <c r="L99" s="21">
        <f t="shared" si="10"/>
        <v>0</v>
      </c>
    </row>
    <row r="100" spans="1:12" x14ac:dyDescent="0.25">
      <c r="B100" s="28"/>
      <c r="C100" s="28"/>
      <c r="D100" s="28"/>
      <c r="E100" s="28"/>
      <c r="F100" s="28"/>
      <c r="G100" s="28"/>
      <c r="H100" s="130" t="s">
        <v>309</v>
      </c>
      <c r="I100" s="130"/>
      <c r="J100" s="130"/>
      <c r="K100" s="130"/>
      <c r="L100" s="29">
        <f>SUM(L97:L99)</f>
        <v>0</v>
      </c>
    </row>
    <row r="101" spans="1:12" x14ac:dyDescent="0.25">
      <c r="B101" s="133" t="s">
        <v>354</v>
      </c>
      <c r="C101" s="133"/>
      <c r="D101" s="133"/>
      <c r="E101" s="133"/>
      <c r="F101" s="133"/>
      <c r="G101" s="133"/>
      <c r="H101" s="133"/>
      <c r="I101" s="133"/>
      <c r="J101" s="133"/>
      <c r="K101" s="134"/>
      <c r="L101" s="134"/>
    </row>
    <row r="102" spans="1:12" x14ac:dyDescent="0.25">
      <c r="A102" s="136" t="s">
        <v>327</v>
      </c>
      <c r="B102" s="137" t="s">
        <v>5</v>
      </c>
      <c r="C102" s="139" t="s">
        <v>6</v>
      </c>
      <c r="D102" s="139" t="s">
        <v>7</v>
      </c>
      <c r="E102" s="141" t="s">
        <v>8</v>
      </c>
      <c r="F102" s="141"/>
      <c r="G102" s="142" t="s">
        <v>9</v>
      </c>
      <c r="H102" s="120" t="s">
        <v>10</v>
      </c>
      <c r="I102" s="122" t="s">
        <v>7</v>
      </c>
      <c r="J102" s="147" t="s">
        <v>11</v>
      </c>
      <c r="K102" s="131" t="s">
        <v>12</v>
      </c>
      <c r="L102" s="132" t="s">
        <v>13</v>
      </c>
    </row>
    <row r="103" spans="1:12" ht="53.25" customHeight="1" x14ac:dyDescent="0.25">
      <c r="A103" s="152"/>
      <c r="B103" s="138"/>
      <c r="C103" s="140"/>
      <c r="D103" s="140"/>
      <c r="E103" s="142"/>
      <c r="F103" s="142"/>
      <c r="G103" s="143"/>
      <c r="H103" s="121"/>
      <c r="I103" s="123"/>
      <c r="J103" s="148"/>
      <c r="K103" s="131"/>
      <c r="L103" s="132"/>
    </row>
    <row r="104" spans="1:12" ht="22.5" x14ac:dyDescent="0.25">
      <c r="A104" s="110">
        <v>1</v>
      </c>
      <c r="B104" s="22" t="s">
        <v>65</v>
      </c>
      <c r="C104" s="23" t="s">
        <v>66</v>
      </c>
      <c r="D104" s="23" t="s">
        <v>67</v>
      </c>
      <c r="E104" s="23" t="s">
        <v>68</v>
      </c>
      <c r="F104" s="33" t="s">
        <v>18</v>
      </c>
      <c r="G104" s="36">
        <v>3000</v>
      </c>
      <c r="H104" s="85"/>
      <c r="I104" s="86"/>
      <c r="J104" s="87"/>
      <c r="K104" s="83"/>
      <c r="L104" s="21">
        <f t="shared" ref="L104:L106" si="11">G104*K104</f>
        <v>0</v>
      </c>
    </row>
    <row r="105" spans="1:12" x14ac:dyDescent="0.25">
      <c r="A105" s="110">
        <v>2</v>
      </c>
      <c r="B105" s="22" t="s">
        <v>69</v>
      </c>
      <c r="C105" s="23" t="s">
        <v>70</v>
      </c>
      <c r="D105" s="23" t="s">
        <v>28</v>
      </c>
      <c r="E105" s="23">
        <v>500</v>
      </c>
      <c r="F105" s="33" t="s">
        <v>18</v>
      </c>
      <c r="G105" s="36">
        <v>6000</v>
      </c>
      <c r="H105" s="85"/>
      <c r="I105" s="86"/>
      <c r="J105" s="87"/>
      <c r="K105" s="84"/>
      <c r="L105" s="21">
        <f t="shared" si="11"/>
        <v>0</v>
      </c>
    </row>
    <row r="106" spans="1:12" ht="22.5" x14ac:dyDescent="0.25">
      <c r="A106" s="110">
        <v>3</v>
      </c>
      <c r="B106" s="22" t="s">
        <v>69</v>
      </c>
      <c r="C106" s="23" t="s">
        <v>71</v>
      </c>
      <c r="D106" s="23" t="s">
        <v>72</v>
      </c>
      <c r="E106" s="23" t="s">
        <v>73</v>
      </c>
      <c r="F106" s="23" t="s">
        <v>18</v>
      </c>
      <c r="G106" s="24">
        <v>150</v>
      </c>
      <c r="H106" s="85"/>
      <c r="I106" s="86"/>
      <c r="J106" s="87"/>
      <c r="K106" s="84"/>
      <c r="L106" s="21">
        <f t="shared" si="11"/>
        <v>0</v>
      </c>
    </row>
    <row r="107" spans="1:12" x14ac:dyDescent="0.25">
      <c r="B107" s="28"/>
      <c r="C107" s="28"/>
      <c r="D107" s="28"/>
      <c r="E107" s="28"/>
      <c r="F107" s="28"/>
      <c r="G107" s="28"/>
      <c r="H107" s="130" t="s">
        <v>309</v>
      </c>
      <c r="I107" s="130"/>
      <c r="J107" s="130"/>
      <c r="K107" s="130"/>
      <c r="L107" s="29">
        <f>SUM(L104:L106)</f>
        <v>0</v>
      </c>
    </row>
    <row r="108" spans="1:12" x14ac:dyDescent="0.25">
      <c r="B108" s="133" t="s">
        <v>355</v>
      </c>
      <c r="C108" s="133"/>
      <c r="D108" s="133"/>
      <c r="E108" s="133"/>
      <c r="F108" s="133"/>
      <c r="G108" s="133"/>
      <c r="H108" s="133"/>
      <c r="I108" s="133"/>
      <c r="J108" s="133"/>
      <c r="K108" s="134"/>
      <c r="L108" s="134"/>
    </row>
    <row r="109" spans="1:12" x14ac:dyDescent="0.25">
      <c r="A109" s="136" t="s">
        <v>327</v>
      </c>
      <c r="B109" s="137" t="s">
        <v>5</v>
      </c>
      <c r="C109" s="139" t="s">
        <v>6</v>
      </c>
      <c r="D109" s="139" t="s">
        <v>7</v>
      </c>
      <c r="E109" s="141" t="s">
        <v>8</v>
      </c>
      <c r="F109" s="141"/>
      <c r="G109" s="142" t="s">
        <v>9</v>
      </c>
      <c r="H109" s="120" t="s">
        <v>10</v>
      </c>
      <c r="I109" s="122" t="s">
        <v>7</v>
      </c>
      <c r="J109" s="147" t="s">
        <v>11</v>
      </c>
      <c r="K109" s="131" t="s">
        <v>12</v>
      </c>
      <c r="L109" s="132" t="s">
        <v>13</v>
      </c>
    </row>
    <row r="110" spans="1:12" ht="47.25" customHeight="1" x14ac:dyDescent="0.25">
      <c r="A110" s="152"/>
      <c r="B110" s="138"/>
      <c r="C110" s="140"/>
      <c r="D110" s="140"/>
      <c r="E110" s="142"/>
      <c r="F110" s="142"/>
      <c r="G110" s="143"/>
      <c r="H110" s="121"/>
      <c r="I110" s="123"/>
      <c r="J110" s="148"/>
      <c r="K110" s="131"/>
      <c r="L110" s="132"/>
    </row>
    <row r="111" spans="1:12" ht="22.5" x14ac:dyDescent="0.25">
      <c r="A111" s="110">
        <v>1</v>
      </c>
      <c r="B111" s="22" t="s">
        <v>74</v>
      </c>
      <c r="C111" s="23" t="s">
        <v>75</v>
      </c>
      <c r="D111" s="37" t="s">
        <v>57</v>
      </c>
      <c r="E111" s="23" t="s">
        <v>37</v>
      </c>
      <c r="F111" s="23" t="s">
        <v>18</v>
      </c>
      <c r="G111" s="24">
        <v>20</v>
      </c>
      <c r="H111" s="85"/>
      <c r="I111" s="86"/>
      <c r="J111" s="87"/>
      <c r="K111" s="83"/>
      <c r="L111" s="21">
        <f t="shared" ref="L111" si="12">G111*K111</f>
        <v>0</v>
      </c>
    </row>
    <row r="112" spans="1:12" x14ac:dyDescent="0.25">
      <c r="B112" s="28"/>
      <c r="C112" s="28"/>
      <c r="D112" s="28"/>
      <c r="E112" s="28"/>
      <c r="F112" s="28"/>
      <c r="G112" s="28"/>
      <c r="H112" s="130" t="s">
        <v>309</v>
      </c>
      <c r="I112" s="130"/>
      <c r="J112" s="130"/>
      <c r="K112" s="130"/>
      <c r="L112" s="29">
        <f>SUM(L111:L111)</f>
        <v>0</v>
      </c>
    </row>
    <row r="113" spans="1:12" x14ac:dyDescent="0.25">
      <c r="B113" s="133" t="s">
        <v>356</v>
      </c>
      <c r="C113" s="133"/>
      <c r="D113" s="133"/>
      <c r="E113" s="133"/>
      <c r="F113" s="133"/>
      <c r="G113" s="133"/>
      <c r="H113" s="133"/>
      <c r="I113" s="133"/>
      <c r="J113" s="133"/>
      <c r="K113" s="134"/>
      <c r="L113" s="134"/>
    </row>
    <row r="114" spans="1:12" x14ac:dyDescent="0.25">
      <c r="A114" s="136" t="s">
        <v>327</v>
      </c>
      <c r="B114" s="137" t="s">
        <v>5</v>
      </c>
      <c r="C114" s="139" t="s">
        <v>6</v>
      </c>
      <c r="D114" s="139" t="s">
        <v>7</v>
      </c>
      <c r="E114" s="141" t="s">
        <v>8</v>
      </c>
      <c r="F114" s="141"/>
      <c r="G114" s="142" t="s">
        <v>9</v>
      </c>
      <c r="H114" s="120" t="s">
        <v>10</v>
      </c>
      <c r="I114" s="122" t="s">
        <v>7</v>
      </c>
      <c r="J114" s="147" t="s">
        <v>11</v>
      </c>
      <c r="K114" s="131" t="s">
        <v>12</v>
      </c>
      <c r="L114" s="132" t="s">
        <v>13</v>
      </c>
    </row>
    <row r="115" spans="1:12" ht="53.25" customHeight="1" x14ac:dyDescent="0.25">
      <c r="A115" s="152"/>
      <c r="B115" s="138"/>
      <c r="C115" s="140"/>
      <c r="D115" s="140"/>
      <c r="E115" s="142"/>
      <c r="F115" s="142"/>
      <c r="G115" s="143"/>
      <c r="H115" s="121"/>
      <c r="I115" s="123"/>
      <c r="J115" s="148"/>
      <c r="K115" s="131"/>
      <c r="L115" s="132"/>
    </row>
    <row r="116" spans="1:12" ht="33.75" x14ac:dyDescent="0.25">
      <c r="A116" s="110">
        <v>1</v>
      </c>
      <c r="B116" s="25" t="s">
        <v>49</v>
      </c>
      <c r="C116" s="26" t="s">
        <v>50</v>
      </c>
      <c r="D116" s="26" t="s">
        <v>51</v>
      </c>
      <c r="E116" s="26" t="s">
        <v>52</v>
      </c>
      <c r="F116" s="41" t="s">
        <v>18</v>
      </c>
      <c r="G116" s="42">
        <v>20</v>
      </c>
      <c r="H116" s="85"/>
      <c r="I116" s="86"/>
      <c r="J116" s="87"/>
      <c r="K116" s="10"/>
      <c r="L116" s="21">
        <f t="shared" ref="L116" si="13">G116*K116</f>
        <v>0</v>
      </c>
    </row>
    <row r="117" spans="1:12" x14ac:dyDescent="0.25">
      <c r="B117" s="28"/>
      <c r="C117" s="28"/>
      <c r="D117" s="28"/>
      <c r="E117" s="28"/>
      <c r="F117" s="28"/>
      <c r="G117" s="28"/>
      <c r="H117" s="130" t="s">
        <v>309</v>
      </c>
      <c r="I117" s="130"/>
      <c r="J117" s="130"/>
      <c r="K117" s="130"/>
      <c r="L117" s="29">
        <f>SUM(L116:L116)</f>
        <v>0</v>
      </c>
    </row>
    <row r="118" spans="1:12" x14ac:dyDescent="0.25">
      <c r="B118" s="133" t="s">
        <v>357</v>
      </c>
      <c r="C118" s="133"/>
      <c r="D118" s="133"/>
      <c r="E118" s="133"/>
      <c r="F118" s="133"/>
      <c r="G118" s="133"/>
      <c r="H118" s="133"/>
      <c r="I118" s="133"/>
      <c r="J118" s="133"/>
      <c r="K118" s="134"/>
      <c r="L118" s="134"/>
    </row>
    <row r="119" spans="1:12" x14ac:dyDescent="0.25">
      <c r="A119" s="136" t="s">
        <v>327</v>
      </c>
      <c r="B119" s="137" t="s">
        <v>5</v>
      </c>
      <c r="C119" s="139" t="s">
        <v>6</v>
      </c>
      <c r="D119" s="139" t="s">
        <v>7</v>
      </c>
      <c r="E119" s="141" t="s">
        <v>8</v>
      </c>
      <c r="F119" s="141"/>
      <c r="G119" s="142" t="s">
        <v>9</v>
      </c>
      <c r="H119" s="120" t="s">
        <v>10</v>
      </c>
      <c r="I119" s="122" t="s">
        <v>7</v>
      </c>
      <c r="J119" s="147" t="s">
        <v>11</v>
      </c>
      <c r="K119" s="131" t="s">
        <v>12</v>
      </c>
      <c r="L119" s="132" t="s">
        <v>13</v>
      </c>
    </row>
    <row r="120" spans="1:12" ht="53.25" customHeight="1" x14ac:dyDescent="0.25">
      <c r="A120" s="152"/>
      <c r="B120" s="138"/>
      <c r="C120" s="140"/>
      <c r="D120" s="140"/>
      <c r="E120" s="142"/>
      <c r="F120" s="142"/>
      <c r="G120" s="143"/>
      <c r="H120" s="121"/>
      <c r="I120" s="123"/>
      <c r="J120" s="148"/>
      <c r="K120" s="131"/>
      <c r="L120" s="132"/>
    </row>
    <row r="121" spans="1:12" ht="22.5" x14ac:dyDescent="0.25">
      <c r="A121" s="110">
        <v>1</v>
      </c>
      <c r="B121" s="25" t="s">
        <v>76</v>
      </c>
      <c r="C121" s="26" t="s">
        <v>77</v>
      </c>
      <c r="D121" s="26" t="s">
        <v>78</v>
      </c>
      <c r="E121" s="26" t="s">
        <v>79</v>
      </c>
      <c r="F121" s="33" t="s">
        <v>18</v>
      </c>
      <c r="G121" s="36">
        <v>2000</v>
      </c>
      <c r="H121" s="85"/>
      <c r="I121" s="86"/>
      <c r="J121" s="87"/>
      <c r="K121" s="83"/>
      <c r="L121" s="21">
        <f t="shared" ref="L121" si="14">G121*K121</f>
        <v>0</v>
      </c>
    </row>
    <row r="122" spans="1:12" x14ac:dyDescent="0.25">
      <c r="B122" s="28"/>
      <c r="C122" s="28"/>
      <c r="D122" s="28"/>
      <c r="E122" s="28"/>
      <c r="F122" s="28"/>
      <c r="G122" s="28"/>
      <c r="H122" s="130" t="s">
        <v>309</v>
      </c>
      <c r="I122" s="130"/>
      <c r="J122" s="130"/>
      <c r="K122" s="130"/>
      <c r="L122" s="29">
        <f>SUM(L121:L121)</f>
        <v>0</v>
      </c>
    </row>
    <row r="123" spans="1:12" x14ac:dyDescent="0.25">
      <c r="B123" s="133" t="s">
        <v>358</v>
      </c>
      <c r="C123" s="133"/>
      <c r="D123" s="133"/>
      <c r="E123" s="133"/>
      <c r="F123" s="133"/>
      <c r="G123" s="133"/>
      <c r="H123" s="133"/>
      <c r="I123" s="133"/>
      <c r="J123" s="133"/>
      <c r="K123" s="134"/>
      <c r="L123" s="134"/>
    </row>
    <row r="124" spans="1:12" x14ac:dyDescent="0.25">
      <c r="A124" s="136" t="s">
        <v>327</v>
      </c>
      <c r="B124" s="137" t="s">
        <v>5</v>
      </c>
      <c r="C124" s="139" t="s">
        <v>6</v>
      </c>
      <c r="D124" s="139" t="s">
        <v>7</v>
      </c>
      <c r="E124" s="141" t="s">
        <v>8</v>
      </c>
      <c r="F124" s="141"/>
      <c r="G124" s="142" t="s">
        <v>9</v>
      </c>
      <c r="H124" s="120" t="s">
        <v>10</v>
      </c>
      <c r="I124" s="122" t="s">
        <v>7</v>
      </c>
      <c r="J124" s="147" t="s">
        <v>11</v>
      </c>
      <c r="K124" s="131" t="s">
        <v>12</v>
      </c>
      <c r="L124" s="132" t="s">
        <v>13</v>
      </c>
    </row>
    <row r="125" spans="1:12" ht="69" customHeight="1" x14ac:dyDescent="0.25">
      <c r="A125" s="152"/>
      <c r="B125" s="138"/>
      <c r="C125" s="140"/>
      <c r="D125" s="140"/>
      <c r="E125" s="142"/>
      <c r="F125" s="142"/>
      <c r="G125" s="143"/>
      <c r="H125" s="121"/>
      <c r="I125" s="123"/>
      <c r="J125" s="148"/>
      <c r="K125" s="131"/>
      <c r="L125" s="132"/>
    </row>
    <row r="126" spans="1:12" ht="33.75" x14ac:dyDescent="0.25">
      <c r="A126" s="110">
        <v>1</v>
      </c>
      <c r="B126" s="43" t="s">
        <v>45</v>
      </c>
      <c r="C126" s="44" t="s">
        <v>46</v>
      </c>
      <c r="D126" s="44" t="s">
        <v>47</v>
      </c>
      <c r="E126" s="44" t="s">
        <v>48</v>
      </c>
      <c r="F126" s="45" t="s">
        <v>18</v>
      </c>
      <c r="G126" s="46">
        <v>100</v>
      </c>
      <c r="H126" s="90"/>
      <c r="I126" s="91"/>
      <c r="J126" s="92"/>
      <c r="K126" s="109"/>
      <c r="L126" s="47">
        <f t="shared" ref="L126" si="15">G126*K126</f>
        <v>0</v>
      </c>
    </row>
    <row r="127" spans="1:12" x14ac:dyDescent="0.25">
      <c r="B127" s="28"/>
      <c r="C127" s="28"/>
      <c r="D127" s="28"/>
      <c r="E127" s="28"/>
      <c r="F127" s="28"/>
      <c r="G127" s="28"/>
      <c r="H127" s="130" t="s">
        <v>309</v>
      </c>
      <c r="I127" s="130"/>
      <c r="J127" s="130"/>
      <c r="K127" s="130"/>
      <c r="L127" s="29">
        <f>SUM(L126:L126)</f>
        <v>0</v>
      </c>
    </row>
    <row r="128" spans="1:12" x14ac:dyDescent="0.25">
      <c r="B128" s="133" t="s">
        <v>359</v>
      </c>
      <c r="C128" s="133"/>
      <c r="D128" s="133"/>
      <c r="E128" s="133"/>
      <c r="F128" s="133"/>
      <c r="G128" s="133"/>
      <c r="H128" s="133"/>
      <c r="I128" s="133"/>
      <c r="J128" s="133"/>
      <c r="K128" s="134"/>
      <c r="L128" s="134"/>
    </row>
    <row r="129" spans="1:12" x14ac:dyDescent="0.25">
      <c r="A129" s="136" t="s">
        <v>327</v>
      </c>
      <c r="B129" s="137" t="s">
        <v>5</v>
      </c>
      <c r="C129" s="139" t="s">
        <v>6</v>
      </c>
      <c r="D129" s="139" t="s">
        <v>7</v>
      </c>
      <c r="E129" s="141" t="s">
        <v>8</v>
      </c>
      <c r="F129" s="141"/>
      <c r="G129" s="142" t="s">
        <v>9</v>
      </c>
      <c r="H129" s="120" t="s">
        <v>10</v>
      </c>
      <c r="I129" s="122" t="s">
        <v>7</v>
      </c>
      <c r="J129" s="147" t="s">
        <v>11</v>
      </c>
      <c r="K129" s="131" t="s">
        <v>12</v>
      </c>
      <c r="L129" s="132" t="s">
        <v>13</v>
      </c>
    </row>
    <row r="130" spans="1:12" ht="47.25" customHeight="1" x14ac:dyDescent="0.25">
      <c r="A130" s="152"/>
      <c r="B130" s="138"/>
      <c r="C130" s="140"/>
      <c r="D130" s="140"/>
      <c r="E130" s="142"/>
      <c r="F130" s="142"/>
      <c r="G130" s="143"/>
      <c r="H130" s="121"/>
      <c r="I130" s="123"/>
      <c r="J130" s="148"/>
      <c r="K130" s="131"/>
      <c r="L130" s="132"/>
    </row>
    <row r="131" spans="1:12" ht="22.5" x14ac:dyDescent="0.25">
      <c r="A131" s="110">
        <v>1</v>
      </c>
      <c r="B131" s="48" t="s">
        <v>80</v>
      </c>
      <c r="C131" s="49" t="s">
        <v>81</v>
      </c>
      <c r="D131" s="49" t="s">
        <v>78</v>
      </c>
      <c r="E131" s="49" t="s">
        <v>82</v>
      </c>
      <c r="F131" s="45" t="s">
        <v>18</v>
      </c>
      <c r="G131" s="46">
        <v>10</v>
      </c>
      <c r="H131" s="90"/>
      <c r="I131" s="91"/>
      <c r="J131" s="92"/>
      <c r="K131" s="83"/>
      <c r="L131" s="47">
        <f t="shared" ref="L131" si="16">G131*K131</f>
        <v>0</v>
      </c>
    </row>
    <row r="132" spans="1:12" x14ac:dyDescent="0.25">
      <c r="B132" s="28"/>
      <c r="C132" s="28"/>
      <c r="D132" s="28"/>
      <c r="E132" s="28"/>
      <c r="F132" s="28"/>
      <c r="G132" s="28"/>
      <c r="H132" s="130" t="s">
        <v>309</v>
      </c>
      <c r="I132" s="130"/>
      <c r="J132" s="130"/>
      <c r="K132" s="130"/>
      <c r="L132" s="29">
        <f>SUM(L131:L131)</f>
        <v>0</v>
      </c>
    </row>
    <row r="133" spans="1:12" x14ac:dyDescent="0.25">
      <c r="B133" s="133" t="s">
        <v>371</v>
      </c>
      <c r="C133" s="133"/>
      <c r="D133" s="133"/>
      <c r="E133" s="133"/>
      <c r="F133" s="133"/>
      <c r="G133" s="133"/>
      <c r="H133" s="133"/>
      <c r="I133" s="133"/>
      <c r="J133" s="133"/>
      <c r="K133" s="134"/>
      <c r="L133" s="134"/>
    </row>
    <row r="134" spans="1:12" x14ac:dyDescent="0.25">
      <c r="A134" s="136" t="s">
        <v>327</v>
      </c>
      <c r="B134" s="137" t="s">
        <v>5</v>
      </c>
      <c r="C134" s="139" t="s">
        <v>6</v>
      </c>
      <c r="D134" s="139" t="s">
        <v>7</v>
      </c>
      <c r="E134" s="141" t="s">
        <v>8</v>
      </c>
      <c r="F134" s="141"/>
      <c r="G134" s="142" t="s">
        <v>9</v>
      </c>
      <c r="H134" s="120" t="s">
        <v>10</v>
      </c>
      <c r="I134" s="122" t="s">
        <v>7</v>
      </c>
      <c r="J134" s="147" t="s">
        <v>11</v>
      </c>
      <c r="K134" s="131" t="s">
        <v>12</v>
      </c>
      <c r="L134" s="132" t="s">
        <v>13</v>
      </c>
    </row>
    <row r="135" spans="1:12" ht="48" customHeight="1" x14ac:dyDescent="0.25">
      <c r="A135" s="152"/>
      <c r="B135" s="138"/>
      <c r="C135" s="140"/>
      <c r="D135" s="140"/>
      <c r="E135" s="142"/>
      <c r="F135" s="142"/>
      <c r="G135" s="143"/>
      <c r="H135" s="121"/>
      <c r="I135" s="123"/>
      <c r="J135" s="148"/>
      <c r="K135" s="131"/>
      <c r="L135" s="132"/>
    </row>
    <row r="136" spans="1:12" x14ac:dyDescent="0.25">
      <c r="A136" s="110">
        <v>1</v>
      </c>
      <c r="B136" s="16" t="s">
        <v>155</v>
      </c>
      <c r="C136" s="23" t="s">
        <v>156</v>
      </c>
      <c r="D136" s="23" t="s">
        <v>121</v>
      </c>
      <c r="E136" s="23">
        <v>0.25</v>
      </c>
      <c r="F136" s="23" t="s">
        <v>18</v>
      </c>
      <c r="G136" s="24">
        <v>60</v>
      </c>
      <c r="H136" s="85"/>
      <c r="I136" s="86"/>
      <c r="J136" s="87"/>
      <c r="K136" s="100"/>
      <c r="L136" s="21">
        <f t="shared" ref="L136:L153" si="17">G136*K136</f>
        <v>0</v>
      </c>
    </row>
    <row r="137" spans="1:12" x14ac:dyDescent="0.25">
      <c r="A137" s="110">
        <v>2</v>
      </c>
      <c r="B137" s="16" t="s">
        <v>155</v>
      </c>
      <c r="C137" s="23" t="s">
        <v>156</v>
      </c>
      <c r="D137" s="23" t="s">
        <v>157</v>
      </c>
      <c r="E137" s="17" t="s">
        <v>158</v>
      </c>
      <c r="F137" s="23" t="s">
        <v>18</v>
      </c>
      <c r="G137" s="24">
        <v>80</v>
      </c>
      <c r="H137" s="85"/>
      <c r="I137" s="86"/>
      <c r="J137" s="87"/>
      <c r="K137" s="99"/>
      <c r="L137" s="21">
        <f t="shared" si="17"/>
        <v>0</v>
      </c>
    </row>
    <row r="138" spans="1:12" x14ac:dyDescent="0.25">
      <c r="A138" s="110">
        <v>3</v>
      </c>
      <c r="B138" s="25" t="s">
        <v>159</v>
      </c>
      <c r="C138" s="26" t="s">
        <v>160</v>
      </c>
      <c r="D138" s="26" t="s">
        <v>121</v>
      </c>
      <c r="E138" s="26" t="s">
        <v>161</v>
      </c>
      <c r="F138" s="26" t="s">
        <v>18</v>
      </c>
      <c r="G138" s="31">
        <v>20</v>
      </c>
      <c r="H138" s="85"/>
      <c r="I138" s="86"/>
      <c r="J138" s="87"/>
      <c r="K138" s="99"/>
      <c r="L138" s="21">
        <f t="shared" si="17"/>
        <v>0</v>
      </c>
    </row>
    <row r="139" spans="1:12" ht="22.5" x14ac:dyDescent="0.25">
      <c r="A139" s="110">
        <v>4</v>
      </c>
      <c r="B139" s="16" t="s">
        <v>164</v>
      </c>
      <c r="C139" s="17" t="s">
        <v>165</v>
      </c>
      <c r="D139" s="26" t="s">
        <v>166</v>
      </c>
      <c r="E139" s="17" t="s">
        <v>167</v>
      </c>
      <c r="F139" s="17" t="s">
        <v>18</v>
      </c>
      <c r="G139" s="50">
        <v>50</v>
      </c>
      <c r="H139" s="85"/>
      <c r="I139" s="86"/>
      <c r="J139" s="87"/>
      <c r="K139" s="99"/>
      <c r="L139" s="21">
        <f t="shared" si="17"/>
        <v>0</v>
      </c>
    </row>
    <row r="140" spans="1:12" x14ac:dyDescent="0.25">
      <c r="A140" s="110">
        <v>5</v>
      </c>
      <c r="B140" s="22" t="s">
        <v>164</v>
      </c>
      <c r="C140" s="23" t="s">
        <v>165</v>
      </c>
      <c r="D140" s="23" t="s">
        <v>121</v>
      </c>
      <c r="E140" s="23">
        <v>200</v>
      </c>
      <c r="F140" s="23" t="s">
        <v>18</v>
      </c>
      <c r="G140" s="24">
        <v>310</v>
      </c>
      <c r="H140" s="85"/>
      <c r="I140" s="86"/>
      <c r="J140" s="87"/>
      <c r="K140" s="99"/>
      <c r="L140" s="21">
        <f t="shared" si="17"/>
        <v>0</v>
      </c>
    </row>
    <row r="141" spans="1:12" ht="22.5" x14ac:dyDescent="0.25">
      <c r="A141" s="110">
        <v>6</v>
      </c>
      <c r="B141" s="22" t="s">
        <v>168</v>
      </c>
      <c r="C141" s="23" t="s">
        <v>169</v>
      </c>
      <c r="D141" s="23" t="s">
        <v>151</v>
      </c>
      <c r="E141" s="23" t="s">
        <v>170</v>
      </c>
      <c r="F141" s="23" t="s">
        <v>18</v>
      </c>
      <c r="G141" s="24">
        <v>15</v>
      </c>
      <c r="H141" s="85"/>
      <c r="I141" s="86"/>
      <c r="J141" s="87"/>
      <c r="K141" s="99"/>
      <c r="L141" s="21">
        <f t="shared" si="17"/>
        <v>0</v>
      </c>
    </row>
    <row r="142" spans="1:12" ht="22.5" x14ac:dyDescent="0.25">
      <c r="A142" s="110">
        <v>7</v>
      </c>
      <c r="B142" s="16" t="s">
        <v>171</v>
      </c>
      <c r="C142" s="17" t="s">
        <v>172</v>
      </c>
      <c r="D142" s="17" t="s">
        <v>60</v>
      </c>
      <c r="E142" s="17" t="s">
        <v>173</v>
      </c>
      <c r="F142" s="17" t="s">
        <v>18</v>
      </c>
      <c r="G142" s="50">
        <v>50</v>
      </c>
      <c r="H142" s="85"/>
      <c r="I142" s="86"/>
      <c r="J142" s="87"/>
      <c r="K142" s="99"/>
      <c r="L142" s="21">
        <f t="shared" si="17"/>
        <v>0</v>
      </c>
    </row>
    <row r="143" spans="1:12" ht="22.5" x14ac:dyDescent="0.25">
      <c r="A143" s="110">
        <v>8</v>
      </c>
      <c r="B143" s="25" t="s">
        <v>174</v>
      </c>
      <c r="C143" s="26" t="s">
        <v>175</v>
      </c>
      <c r="D143" s="26" t="s">
        <v>78</v>
      </c>
      <c r="E143" s="23" t="s">
        <v>176</v>
      </c>
      <c r="F143" s="17" t="s">
        <v>18</v>
      </c>
      <c r="G143" s="50">
        <v>3</v>
      </c>
      <c r="H143" s="85"/>
      <c r="I143" s="86"/>
      <c r="J143" s="87"/>
      <c r="K143" s="99"/>
      <c r="L143" s="21">
        <f t="shared" si="17"/>
        <v>0</v>
      </c>
    </row>
    <row r="144" spans="1:12" ht="33.75" x14ac:dyDescent="0.25">
      <c r="A144" s="110">
        <v>9</v>
      </c>
      <c r="B144" s="25" t="s">
        <v>177</v>
      </c>
      <c r="C144" s="26" t="s">
        <v>178</v>
      </c>
      <c r="D144" s="26" t="s">
        <v>179</v>
      </c>
      <c r="E144" s="26" t="s">
        <v>180</v>
      </c>
      <c r="F144" s="26" t="s">
        <v>18</v>
      </c>
      <c r="G144" s="31">
        <v>3</v>
      </c>
      <c r="H144" s="85"/>
      <c r="I144" s="86"/>
      <c r="J144" s="87"/>
      <c r="K144" s="99"/>
      <c r="L144" s="21">
        <f t="shared" si="17"/>
        <v>0</v>
      </c>
    </row>
    <row r="145" spans="1:12" ht="22.5" x14ac:dyDescent="0.25">
      <c r="A145" s="110">
        <v>10</v>
      </c>
      <c r="B145" s="16" t="s">
        <v>177</v>
      </c>
      <c r="C145" s="26" t="s">
        <v>178</v>
      </c>
      <c r="D145" s="23" t="s">
        <v>181</v>
      </c>
      <c r="E145" s="23">
        <v>20</v>
      </c>
      <c r="F145" s="23" t="s">
        <v>18</v>
      </c>
      <c r="G145" s="24">
        <v>200</v>
      </c>
      <c r="H145" s="85"/>
      <c r="I145" s="86"/>
      <c r="J145" s="87"/>
      <c r="K145" s="99"/>
      <c r="L145" s="21">
        <f t="shared" si="17"/>
        <v>0</v>
      </c>
    </row>
    <row r="146" spans="1:12" x14ac:dyDescent="0.25">
      <c r="A146" s="110">
        <v>11</v>
      </c>
      <c r="B146" s="16" t="s">
        <v>182</v>
      </c>
      <c r="C146" s="23" t="s">
        <v>183</v>
      </c>
      <c r="D146" s="23" t="s">
        <v>60</v>
      </c>
      <c r="E146" s="23">
        <v>0.15</v>
      </c>
      <c r="F146" s="33" t="s">
        <v>18</v>
      </c>
      <c r="G146" s="36">
        <v>80</v>
      </c>
      <c r="H146" s="85"/>
      <c r="I146" s="86"/>
      <c r="J146" s="87"/>
      <c r="K146" s="99"/>
      <c r="L146" s="21">
        <f t="shared" si="17"/>
        <v>0</v>
      </c>
    </row>
    <row r="147" spans="1:12" ht="22.5" x14ac:dyDescent="0.25">
      <c r="A147" s="110">
        <v>12</v>
      </c>
      <c r="B147" s="25" t="s">
        <v>184</v>
      </c>
      <c r="C147" s="26" t="s">
        <v>185</v>
      </c>
      <c r="D147" s="26" t="s">
        <v>60</v>
      </c>
      <c r="E147" s="26" t="s">
        <v>186</v>
      </c>
      <c r="F147" s="26" t="s">
        <v>18</v>
      </c>
      <c r="G147" s="31">
        <v>600</v>
      </c>
      <c r="H147" s="85"/>
      <c r="I147" s="86"/>
      <c r="J147" s="87"/>
      <c r="K147" s="99"/>
      <c r="L147" s="21">
        <f t="shared" si="17"/>
        <v>0</v>
      </c>
    </row>
    <row r="148" spans="1:12" x14ac:dyDescent="0.25">
      <c r="A148" s="110">
        <v>13</v>
      </c>
      <c r="B148" s="16" t="s">
        <v>184</v>
      </c>
      <c r="C148" s="17" t="s">
        <v>185</v>
      </c>
      <c r="D148" s="17" t="s">
        <v>121</v>
      </c>
      <c r="E148" s="23">
        <v>40</v>
      </c>
      <c r="F148" s="23" t="s">
        <v>18</v>
      </c>
      <c r="G148" s="24">
        <v>600</v>
      </c>
      <c r="H148" s="85"/>
      <c r="I148" s="86"/>
      <c r="J148" s="87"/>
      <c r="K148" s="99"/>
      <c r="L148" s="21">
        <f t="shared" si="17"/>
        <v>0</v>
      </c>
    </row>
    <row r="149" spans="1:12" x14ac:dyDescent="0.25">
      <c r="A149" s="110">
        <v>14</v>
      </c>
      <c r="B149" s="22" t="s">
        <v>187</v>
      </c>
      <c r="C149" s="23" t="s">
        <v>188</v>
      </c>
      <c r="D149" s="23" t="s">
        <v>189</v>
      </c>
      <c r="E149" s="23">
        <v>50</v>
      </c>
      <c r="F149" s="23" t="s">
        <v>18</v>
      </c>
      <c r="G149" s="24">
        <v>800</v>
      </c>
      <c r="H149" s="85"/>
      <c r="I149" s="86"/>
      <c r="J149" s="87"/>
      <c r="K149" s="99"/>
      <c r="L149" s="21">
        <f t="shared" si="17"/>
        <v>0</v>
      </c>
    </row>
    <row r="150" spans="1:12" ht="22.5" x14ac:dyDescent="0.25">
      <c r="A150" s="110">
        <v>15</v>
      </c>
      <c r="B150" s="16" t="s">
        <v>190</v>
      </c>
      <c r="C150" s="17" t="s">
        <v>191</v>
      </c>
      <c r="D150" s="17" t="s">
        <v>60</v>
      </c>
      <c r="E150" s="17" t="s">
        <v>192</v>
      </c>
      <c r="F150" s="33" t="s">
        <v>18</v>
      </c>
      <c r="G150" s="36">
        <v>10</v>
      </c>
      <c r="H150" s="85"/>
      <c r="I150" s="86"/>
      <c r="J150" s="87"/>
      <c r="K150" s="99"/>
      <c r="L150" s="21">
        <f t="shared" si="17"/>
        <v>0</v>
      </c>
    </row>
    <row r="151" spans="1:12" x14ac:dyDescent="0.25">
      <c r="A151" s="110">
        <v>16</v>
      </c>
      <c r="B151" s="16" t="s">
        <v>195</v>
      </c>
      <c r="C151" s="26" t="s">
        <v>196</v>
      </c>
      <c r="D151" s="23" t="s">
        <v>197</v>
      </c>
      <c r="E151" s="23">
        <v>80</v>
      </c>
      <c r="F151" s="23" t="s">
        <v>18</v>
      </c>
      <c r="G151" s="24">
        <v>800</v>
      </c>
      <c r="H151" s="85"/>
      <c r="I151" s="86"/>
      <c r="J151" s="87"/>
      <c r="K151" s="99"/>
      <c r="L151" s="21">
        <f t="shared" si="17"/>
        <v>0</v>
      </c>
    </row>
    <row r="152" spans="1:12" ht="22.5" x14ac:dyDescent="0.25">
      <c r="A152" s="110">
        <v>17</v>
      </c>
      <c r="B152" s="25" t="s">
        <v>195</v>
      </c>
      <c r="C152" s="26" t="s">
        <v>198</v>
      </c>
      <c r="D152" s="26" t="s">
        <v>60</v>
      </c>
      <c r="E152" s="26" t="s">
        <v>199</v>
      </c>
      <c r="F152" s="23" t="s">
        <v>18</v>
      </c>
      <c r="G152" s="24">
        <v>5</v>
      </c>
      <c r="H152" s="85"/>
      <c r="I152" s="86"/>
      <c r="J152" s="87"/>
      <c r="K152" s="99"/>
      <c r="L152" s="21">
        <f t="shared" si="17"/>
        <v>0</v>
      </c>
    </row>
    <row r="153" spans="1:12" x14ac:dyDescent="0.25">
      <c r="A153" s="110">
        <v>18</v>
      </c>
      <c r="B153" s="25" t="s">
        <v>200</v>
      </c>
      <c r="C153" s="26" t="s">
        <v>201</v>
      </c>
      <c r="D153" s="17" t="s">
        <v>121</v>
      </c>
      <c r="E153" s="26">
        <v>20</v>
      </c>
      <c r="F153" s="23" t="s">
        <v>18</v>
      </c>
      <c r="G153" s="24">
        <v>50</v>
      </c>
      <c r="H153" s="85"/>
      <c r="I153" s="86"/>
      <c r="J153" s="87"/>
      <c r="K153" s="99"/>
      <c r="L153" s="21">
        <f t="shared" si="17"/>
        <v>0</v>
      </c>
    </row>
    <row r="154" spans="1:12" x14ac:dyDescent="0.25">
      <c r="B154" s="28"/>
      <c r="C154" s="28"/>
      <c r="D154" s="28"/>
      <c r="E154" s="28"/>
      <c r="F154" s="28"/>
      <c r="G154" s="28"/>
      <c r="H154" s="130" t="s">
        <v>309</v>
      </c>
      <c r="I154" s="130"/>
      <c r="J154" s="130"/>
      <c r="K154" s="130"/>
      <c r="L154" s="29">
        <f>SUM(L136:L153)</f>
        <v>0</v>
      </c>
    </row>
    <row r="155" spans="1:12" x14ac:dyDescent="0.25">
      <c r="B155" s="133" t="s">
        <v>372</v>
      </c>
      <c r="C155" s="133"/>
      <c r="D155" s="133"/>
      <c r="E155" s="133"/>
      <c r="F155" s="133"/>
      <c r="G155" s="133"/>
      <c r="H155" s="133"/>
      <c r="I155" s="133"/>
      <c r="J155" s="133"/>
      <c r="K155" s="134"/>
      <c r="L155" s="134"/>
    </row>
    <row r="156" spans="1:12" x14ac:dyDescent="0.25">
      <c r="A156" s="136" t="s">
        <v>327</v>
      </c>
      <c r="B156" s="137" t="s">
        <v>5</v>
      </c>
      <c r="C156" s="139" t="s">
        <v>6</v>
      </c>
      <c r="D156" s="139" t="s">
        <v>7</v>
      </c>
      <c r="E156" s="141" t="s">
        <v>8</v>
      </c>
      <c r="F156" s="141"/>
      <c r="G156" s="142" t="s">
        <v>9</v>
      </c>
      <c r="H156" s="120" t="s">
        <v>10</v>
      </c>
      <c r="I156" s="122" t="s">
        <v>7</v>
      </c>
      <c r="J156" s="147" t="s">
        <v>11</v>
      </c>
      <c r="K156" s="131" t="s">
        <v>12</v>
      </c>
      <c r="L156" s="132" t="s">
        <v>13</v>
      </c>
    </row>
    <row r="157" spans="1:12" ht="45" customHeight="1" x14ac:dyDescent="0.25">
      <c r="A157" s="152"/>
      <c r="B157" s="138"/>
      <c r="C157" s="140"/>
      <c r="D157" s="140"/>
      <c r="E157" s="142"/>
      <c r="F157" s="142"/>
      <c r="G157" s="143"/>
      <c r="H157" s="121"/>
      <c r="I157" s="123"/>
      <c r="J157" s="148"/>
      <c r="K157" s="131"/>
      <c r="L157" s="132"/>
    </row>
    <row r="158" spans="1:12" ht="22.5" x14ac:dyDescent="0.25">
      <c r="A158" s="110">
        <v>1</v>
      </c>
      <c r="B158" s="22" t="s">
        <v>305</v>
      </c>
      <c r="C158" s="23" t="s">
        <v>316</v>
      </c>
      <c r="D158" s="23" t="s">
        <v>60</v>
      </c>
      <c r="E158" s="51" t="s">
        <v>163</v>
      </c>
      <c r="F158" s="23" t="s">
        <v>133</v>
      </c>
      <c r="G158" s="24">
        <v>50</v>
      </c>
      <c r="H158" s="80"/>
      <c r="I158" s="81"/>
      <c r="J158" s="82"/>
      <c r="K158" s="83"/>
      <c r="L158" s="21">
        <f t="shared" ref="L158" si="18">G158*K158</f>
        <v>0</v>
      </c>
    </row>
    <row r="159" spans="1:12" x14ac:dyDescent="0.25">
      <c r="B159" s="28"/>
      <c r="C159" s="28"/>
      <c r="D159" s="28"/>
      <c r="E159" s="28"/>
      <c r="F159" s="28"/>
      <c r="G159" s="28"/>
      <c r="H159" s="130" t="s">
        <v>309</v>
      </c>
      <c r="I159" s="130"/>
      <c r="J159" s="130"/>
      <c r="K159" s="130"/>
      <c r="L159" s="29">
        <f>SUM(L158:L158)</f>
        <v>0</v>
      </c>
    </row>
    <row r="160" spans="1:12" x14ac:dyDescent="0.25">
      <c r="B160" s="133" t="s">
        <v>373</v>
      </c>
      <c r="C160" s="133"/>
      <c r="D160" s="133"/>
      <c r="E160" s="133"/>
      <c r="F160" s="133"/>
      <c r="G160" s="133"/>
      <c r="H160" s="133"/>
      <c r="I160" s="133"/>
      <c r="J160" s="133"/>
      <c r="K160" s="134"/>
      <c r="L160" s="134"/>
    </row>
    <row r="161" spans="1:12" ht="15" customHeight="1" x14ac:dyDescent="0.25">
      <c r="A161" s="136" t="s">
        <v>327</v>
      </c>
      <c r="B161" s="137" t="s">
        <v>5</v>
      </c>
      <c r="C161" s="139" t="s">
        <v>6</v>
      </c>
      <c r="D161" s="139" t="s">
        <v>7</v>
      </c>
      <c r="E161" s="141" t="s">
        <v>8</v>
      </c>
      <c r="F161" s="141"/>
      <c r="G161" s="142" t="s">
        <v>9</v>
      </c>
      <c r="H161" s="120" t="s">
        <v>10</v>
      </c>
      <c r="I161" s="122" t="s">
        <v>7</v>
      </c>
      <c r="J161" s="147" t="s">
        <v>11</v>
      </c>
      <c r="K161" s="131" t="s">
        <v>12</v>
      </c>
      <c r="L161" s="132" t="s">
        <v>13</v>
      </c>
    </row>
    <row r="162" spans="1:12" ht="56.25" customHeight="1" x14ac:dyDescent="0.25">
      <c r="A162" s="152"/>
      <c r="B162" s="138"/>
      <c r="C162" s="140"/>
      <c r="D162" s="140"/>
      <c r="E162" s="142"/>
      <c r="F162" s="142"/>
      <c r="G162" s="143"/>
      <c r="H162" s="121"/>
      <c r="I162" s="123"/>
      <c r="J162" s="148"/>
      <c r="K162" s="131"/>
      <c r="L162" s="132"/>
    </row>
    <row r="163" spans="1:12" ht="22.5" x14ac:dyDescent="0.25">
      <c r="A163" s="110">
        <v>1</v>
      </c>
      <c r="B163" s="25" t="s">
        <v>202</v>
      </c>
      <c r="C163" s="26" t="s">
        <v>203</v>
      </c>
      <c r="D163" s="26" t="s">
        <v>98</v>
      </c>
      <c r="E163" s="26" t="s">
        <v>317</v>
      </c>
      <c r="F163" s="26" t="s">
        <v>133</v>
      </c>
      <c r="G163" s="31">
        <v>70</v>
      </c>
      <c r="H163" s="85"/>
      <c r="I163" s="86"/>
      <c r="J163" s="87"/>
      <c r="K163" s="100"/>
      <c r="L163" s="21">
        <f t="shared" ref="L163:L168" si="19">G163*K163</f>
        <v>0</v>
      </c>
    </row>
    <row r="164" spans="1:12" x14ac:dyDescent="0.25">
      <c r="A164" s="110">
        <v>2</v>
      </c>
      <c r="B164" s="25" t="s">
        <v>204</v>
      </c>
      <c r="C164" s="26" t="s">
        <v>205</v>
      </c>
      <c r="D164" s="26" t="s">
        <v>98</v>
      </c>
      <c r="E164" s="26">
        <v>4</v>
      </c>
      <c r="F164" s="26" t="s">
        <v>18</v>
      </c>
      <c r="G164" s="31">
        <v>10000</v>
      </c>
      <c r="H164" s="85"/>
      <c r="I164" s="86"/>
      <c r="J164" s="87"/>
      <c r="K164" s="99"/>
      <c r="L164" s="21">
        <f t="shared" si="19"/>
        <v>0</v>
      </c>
    </row>
    <row r="165" spans="1:12" ht="22.5" x14ac:dyDescent="0.25">
      <c r="A165" s="110">
        <v>3</v>
      </c>
      <c r="B165" s="16" t="s">
        <v>206</v>
      </c>
      <c r="C165" s="17" t="s">
        <v>207</v>
      </c>
      <c r="D165" s="17" t="s">
        <v>208</v>
      </c>
      <c r="E165" s="17">
        <v>15.78</v>
      </c>
      <c r="F165" s="23" t="s">
        <v>18</v>
      </c>
      <c r="G165" s="24">
        <v>6600</v>
      </c>
      <c r="H165" s="85"/>
      <c r="I165" s="86"/>
      <c r="J165" s="87"/>
      <c r="K165" s="99"/>
      <c r="L165" s="21">
        <f t="shared" si="19"/>
        <v>0</v>
      </c>
    </row>
    <row r="166" spans="1:12" ht="22.5" x14ac:dyDescent="0.25">
      <c r="A166" s="110">
        <v>4</v>
      </c>
      <c r="B166" s="16" t="s">
        <v>206</v>
      </c>
      <c r="C166" s="17" t="s">
        <v>207</v>
      </c>
      <c r="D166" s="17" t="s">
        <v>208</v>
      </c>
      <c r="E166" s="23">
        <v>40</v>
      </c>
      <c r="F166" s="23" t="s">
        <v>18</v>
      </c>
      <c r="G166" s="24">
        <v>3600</v>
      </c>
      <c r="H166" s="85"/>
      <c r="I166" s="86"/>
      <c r="J166" s="87"/>
      <c r="K166" s="99"/>
      <c r="L166" s="21">
        <f t="shared" si="19"/>
        <v>0</v>
      </c>
    </row>
    <row r="167" spans="1:12" ht="22.5" x14ac:dyDescent="0.25">
      <c r="A167" s="110">
        <v>5</v>
      </c>
      <c r="B167" s="16" t="s">
        <v>206</v>
      </c>
      <c r="C167" s="17" t="s">
        <v>207</v>
      </c>
      <c r="D167" s="17" t="s">
        <v>208</v>
      </c>
      <c r="E167" s="23">
        <v>125</v>
      </c>
      <c r="F167" s="23" t="s">
        <v>18</v>
      </c>
      <c r="G167" s="24">
        <v>5</v>
      </c>
      <c r="H167" s="85"/>
      <c r="I167" s="86"/>
      <c r="J167" s="87"/>
      <c r="K167" s="99"/>
      <c r="L167" s="21">
        <f t="shared" si="19"/>
        <v>0</v>
      </c>
    </row>
    <row r="168" spans="1:12" x14ac:dyDescent="0.25">
      <c r="A168" s="110">
        <v>6</v>
      </c>
      <c r="B168" s="25" t="s">
        <v>206</v>
      </c>
      <c r="C168" s="26" t="s">
        <v>207</v>
      </c>
      <c r="D168" s="26" t="s">
        <v>121</v>
      </c>
      <c r="E168" s="23">
        <v>4</v>
      </c>
      <c r="F168" s="23" t="s">
        <v>18</v>
      </c>
      <c r="G168" s="24">
        <v>1000</v>
      </c>
      <c r="H168" s="85"/>
      <c r="I168" s="86"/>
      <c r="J168" s="87"/>
      <c r="K168" s="99"/>
      <c r="L168" s="21">
        <f t="shared" si="19"/>
        <v>0</v>
      </c>
    </row>
    <row r="169" spans="1:12" x14ac:dyDescent="0.25">
      <c r="B169" s="28"/>
      <c r="C169" s="28"/>
      <c r="D169" s="28"/>
      <c r="E169" s="28"/>
      <c r="F169" s="28"/>
      <c r="G169" s="28"/>
      <c r="H169" s="130" t="s">
        <v>309</v>
      </c>
      <c r="I169" s="130"/>
      <c r="J169" s="130"/>
      <c r="K169" s="130"/>
      <c r="L169" s="29">
        <f>SUM(L163:L168)</f>
        <v>0</v>
      </c>
    </row>
    <row r="170" spans="1:12" x14ac:dyDescent="0.25">
      <c r="B170" s="133" t="s">
        <v>374</v>
      </c>
      <c r="C170" s="133"/>
      <c r="D170" s="133"/>
      <c r="E170" s="133"/>
      <c r="F170" s="133"/>
      <c r="G170" s="133"/>
      <c r="H170" s="133"/>
      <c r="I170" s="133"/>
      <c r="J170" s="133"/>
      <c r="K170" s="134"/>
      <c r="L170" s="134"/>
    </row>
    <row r="171" spans="1:12" x14ac:dyDescent="0.25">
      <c r="A171" s="135" t="s">
        <v>327</v>
      </c>
      <c r="B171" s="137" t="s">
        <v>5</v>
      </c>
      <c r="C171" s="139" t="s">
        <v>6</v>
      </c>
      <c r="D171" s="139" t="s">
        <v>7</v>
      </c>
      <c r="E171" s="141" t="s">
        <v>8</v>
      </c>
      <c r="F171" s="141"/>
      <c r="G171" s="142" t="s">
        <v>9</v>
      </c>
      <c r="H171" s="120" t="s">
        <v>10</v>
      </c>
      <c r="I171" s="122" t="s">
        <v>7</v>
      </c>
      <c r="J171" s="147" t="s">
        <v>11</v>
      </c>
      <c r="K171" s="131" t="s">
        <v>12</v>
      </c>
      <c r="L171" s="132" t="s">
        <v>13</v>
      </c>
    </row>
    <row r="172" spans="1:12" ht="45" customHeight="1" x14ac:dyDescent="0.25">
      <c r="A172" s="135"/>
      <c r="B172" s="138"/>
      <c r="C172" s="140"/>
      <c r="D172" s="140"/>
      <c r="E172" s="142"/>
      <c r="F172" s="142"/>
      <c r="G172" s="143"/>
      <c r="H172" s="121"/>
      <c r="I172" s="123"/>
      <c r="J172" s="148"/>
      <c r="K172" s="131"/>
      <c r="L172" s="132"/>
    </row>
    <row r="173" spans="1:12" ht="22.5" x14ac:dyDescent="0.25">
      <c r="A173" s="110">
        <v>1</v>
      </c>
      <c r="B173" s="25" t="s">
        <v>209</v>
      </c>
      <c r="C173" s="26" t="s">
        <v>210</v>
      </c>
      <c r="D173" s="26" t="s">
        <v>60</v>
      </c>
      <c r="E173" s="26" t="s">
        <v>211</v>
      </c>
      <c r="F173" s="26" t="s">
        <v>18</v>
      </c>
      <c r="G173" s="31">
        <v>680</v>
      </c>
      <c r="H173" s="85"/>
      <c r="I173" s="86"/>
      <c r="J173" s="87"/>
      <c r="K173" s="100"/>
      <c r="L173" s="21">
        <f t="shared" ref="L173:L176" si="20">G173*K173</f>
        <v>0</v>
      </c>
    </row>
    <row r="174" spans="1:12" x14ac:dyDescent="0.25">
      <c r="A174" s="110">
        <v>2</v>
      </c>
      <c r="B174" s="25" t="s">
        <v>209</v>
      </c>
      <c r="C174" s="26" t="s">
        <v>212</v>
      </c>
      <c r="D174" s="26" t="s">
        <v>120</v>
      </c>
      <c r="E174" s="26">
        <v>50</v>
      </c>
      <c r="F174" s="26" t="s">
        <v>18</v>
      </c>
      <c r="G174" s="31">
        <v>40</v>
      </c>
      <c r="H174" s="85"/>
      <c r="I174" s="86"/>
      <c r="J174" s="87"/>
      <c r="K174" s="99"/>
      <c r="L174" s="21">
        <f t="shared" si="20"/>
        <v>0</v>
      </c>
    </row>
    <row r="175" spans="1:12" x14ac:dyDescent="0.25">
      <c r="A175" s="110">
        <v>3</v>
      </c>
      <c r="B175" s="25" t="s">
        <v>213</v>
      </c>
      <c r="C175" s="26" t="s">
        <v>214</v>
      </c>
      <c r="D175" s="26" t="s">
        <v>60</v>
      </c>
      <c r="E175" s="26" t="s">
        <v>215</v>
      </c>
      <c r="F175" s="26" t="s">
        <v>18</v>
      </c>
      <c r="G175" s="31">
        <v>20</v>
      </c>
      <c r="H175" s="85"/>
      <c r="I175" s="86"/>
      <c r="J175" s="87"/>
      <c r="K175" s="99"/>
      <c r="L175" s="21">
        <f t="shared" si="20"/>
        <v>0</v>
      </c>
    </row>
    <row r="176" spans="1:12" x14ac:dyDescent="0.25">
      <c r="A176" s="110">
        <v>4</v>
      </c>
      <c r="B176" s="22" t="s">
        <v>225</v>
      </c>
      <c r="C176" s="23" t="s">
        <v>226</v>
      </c>
      <c r="D176" s="23" t="s">
        <v>60</v>
      </c>
      <c r="E176" s="23">
        <v>1000</v>
      </c>
      <c r="F176" s="23" t="s">
        <v>216</v>
      </c>
      <c r="G176" s="24">
        <v>20</v>
      </c>
      <c r="H176" s="85"/>
      <c r="I176" s="86"/>
      <c r="J176" s="87"/>
      <c r="K176" s="99"/>
      <c r="L176" s="21">
        <f t="shared" si="20"/>
        <v>0</v>
      </c>
    </row>
    <row r="177" spans="1:12" x14ac:dyDescent="0.25">
      <c r="B177" s="28"/>
      <c r="C177" s="28"/>
      <c r="D177" s="28"/>
      <c r="E177" s="28"/>
      <c r="F177" s="28"/>
      <c r="G177" s="28"/>
      <c r="H177" s="130" t="s">
        <v>309</v>
      </c>
      <c r="I177" s="130"/>
      <c r="J177" s="130"/>
      <c r="K177" s="130"/>
      <c r="L177" s="29">
        <f>SUM(L173:L176)</f>
        <v>0</v>
      </c>
    </row>
    <row r="178" spans="1:12" x14ac:dyDescent="0.25">
      <c r="B178" s="133" t="s">
        <v>375</v>
      </c>
      <c r="C178" s="133"/>
      <c r="D178" s="133"/>
      <c r="E178" s="133"/>
      <c r="F178" s="133"/>
      <c r="G178" s="133"/>
      <c r="H178" s="133"/>
      <c r="I178" s="133"/>
      <c r="J178" s="133"/>
      <c r="K178" s="134"/>
      <c r="L178" s="134"/>
    </row>
    <row r="179" spans="1:12" x14ac:dyDescent="0.25">
      <c r="A179" s="135" t="s">
        <v>327</v>
      </c>
      <c r="B179" s="137" t="s">
        <v>5</v>
      </c>
      <c r="C179" s="139" t="s">
        <v>6</v>
      </c>
      <c r="D179" s="139" t="s">
        <v>7</v>
      </c>
      <c r="E179" s="141" t="s">
        <v>8</v>
      </c>
      <c r="F179" s="141"/>
      <c r="G179" s="142" t="s">
        <v>9</v>
      </c>
      <c r="H179" s="120" t="s">
        <v>10</v>
      </c>
      <c r="I179" s="122" t="s">
        <v>7</v>
      </c>
      <c r="J179" s="147" t="s">
        <v>11</v>
      </c>
      <c r="K179" s="131" t="s">
        <v>12</v>
      </c>
      <c r="L179" s="132" t="s">
        <v>13</v>
      </c>
    </row>
    <row r="180" spans="1:12" ht="62.25" customHeight="1" x14ac:dyDescent="0.25">
      <c r="A180" s="135"/>
      <c r="B180" s="138"/>
      <c r="C180" s="140"/>
      <c r="D180" s="140"/>
      <c r="E180" s="142"/>
      <c r="F180" s="142"/>
      <c r="G180" s="143"/>
      <c r="H180" s="121"/>
      <c r="I180" s="123"/>
      <c r="J180" s="148"/>
      <c r="K180" s="131"/>
      <c r="L180" s="132"/>
    </row>
    <row r="181" spans="1:12" x14ac:dyDescent="0.25">
      <c r="A181" s="110">
        <v>1</v>
      </c>
      <c r="B181" s="22" t="s">
        <v>229</v>
      </c>
      <c r="C181" s="23" t="s">
        <v>230</v>
      </c>
      <c r="D181" s="23" t="s">
        <v>88</v>
      </c>
      <c r="E181" s="23">
        <v>50</v>
      </c>
      <c r="F181" s="23" t="s">
        <v>216</v>
      </c>
      <c r="G181" s="24">
        <v>10</v>
      </c>
      <c r="H181" s="85"/>
      <c r="I181" s="86"/>
      <c r="J181" s="87"/>
      <c r="K181" s="100"/>
      <c r="L181" s="21">
        <f t="shared" ref="L181:L184" si="21">G181*K181</f>
        <v>0</v>
      </c>
    </row>
    <row r="182" spans="1:12" x14ac:dyDescent="0.25">
      <c r="A182" s="110">
        <v>2</v>
      </c>
      <c r="B182" s="16" t="s">
        <v>231</v>
      </c>
      <c r="C182" s="23" t="s">
        <v>232</v>
      </c>
      <c r="D182" s="23" t="s">
        <v>88</v>
      </c>
      <c r="E182" s="23">
        <v>10</v>
      </c>
      <c r="F182" s="23" t="s">
        <v>216</v>
      </c>
      <c r="G182" s="24">
        <v>20</v>
      </c>
      <c r="H182" s="85"/>
      <c r="I182" s="86"/>
      <c r="J182" s="87"/>
      <c r="K182" s="99"/>
      <c r="L182" s="21">
        <f t="shared" si="21"/>
        <v>0</v>
      </c>
    </row>
    <row r="183" spans="1:12" x14ac:dyDescent="0.25">
      <c r="A183" s="110">
        <v>3</v>
      </c>
      <c r="B183" s="25" t="s">
        <v>233</v>
      </c>
      <c r="C183" s="26" t="s">
        <v>234</v>
      </c>
      <c r="D183" s="26" t="s">
        <v>28</v>
      </c>
      <c r="E183" s="26">
        <v>25</v>
      </c>
      <c r="F183" s="26" t="s">
        <v>18</v>
      </c>
      <c r="G183" s="31">
        <v>700</v>
      </c>
      <c r="H183" s="85"/>
      <c r="I183" s="86"/>
      <c r="J183" s="87"/>
      <c r="K183" s="99"/>
      <c r="L183" s="21">
        <f t="shared" si="21"/>
        <v>0</v>
      </c>
    </row>
    <row r="184" spans="1:12" x14ac:dyDescent="0.25">
      <c r="A184" s="110">
        <v>4</v>
      </c>
      <c r="B184" s="22" t="s">
        <v>235</v>
      </c>
      <c r="C184" s="23" t="s">
        <v>236</v>
      </c>
      <c r="D184" s="23" t="s">
        <v>91</v>
      </c>
      <c r="E184" s="23">
        <v>15</v>
      </c>
      <c r="F184" s="23" t="s">
        <v>237</v>
      </c>
      <c r="G184" s="24">
        <v>5</v>
      </c>
      <c r="H184" s="85"/>
      <c r="I184" s="86"/>
      <c r="J184" s="87"/>
      <c r="K184" s="99"/>
      <c r="L184" s="21">
        <f t="shared" si="21"/>
        <v>0</v>
      </c>
    </row>
    <row r="185" spans="1:12" x14ac:dyDescent="0.25">
      <c r="B185" s="28"/>
      <c r="C185" s="28"/>
      <c r="D185" s="28"/>
      <c r="E185" s="28"/>
      <c r="F185" s="28"/>
      <c r="G185" s="28"/>
      <c r="H185" s="130" t="s">
        <v>309</v>
      </c>
      <c r="I185" s="130"/>
      <c r="J185" s="130"/>
      <c r="K185" s="130"/>
      <c r="L185" s="29">
        <f>SUM(L181:L184)</f>
        <v>0</v>
      </c>
    </row>
    <row r="186" spans="1:12" x14ac:dyDescent="0.25">
      <c r="B186" s="133" t="s">
        <v>376</v>
      </c>
      <c r="C186" s="133"/>
      <c r="D186" s="133"/>
      <c r="E186" s="133"/>
      <c r="F186" s="133"/>
      <c r="G186" s="133"/>
      <c r="H186" s="133"/>
      <c r="I186" s="133"/>
      <c r="J186" s="133"/>
      <c r="K186" s="134"/>
      <c r="L186" s="134"/>
    </row>
    <row r="187" spans="1:12" x14ac:dyDescent="0.25">
      <c r="A187" s="135" t="s">
        <v>327</v>
      </c>
      <c r="B187" s="137" t="s">
        <v>5</v>
      </c>
      <c r="C187" s="139" t="s">
        <v>6</v>
      </c>
      <c r="D187" s="139" t="s">
        <v>7</v>
      </c>
      <c r="E187" s="141" t="s">
        <v>8</v>
      </c>
      <c r="F187" s="141"/>
      <c r="G187" s="142" t="s">
        <v>9</v>
      </c>
      <c r="H187" s="120" t="s">
        <v>10</v>
      </c>
      <c r="I187" s="122" t="s">
        <v>7</v>
      </c>
      <c r="J187" s="147" t="s">
        <v>11</v>
      </c>
      <c r="K187" s="131" t="s">
        <v>12</v>
      </c>
      <c r="L187" s="132" t="s">
        <v>13</v>
      </c>
    </row>
    <row r="188" spans="1:12" ht="47.25" customHeight="1" x14ac:dyDescent="0.25">
      <c r="A188" s="135"/>
      <c r="B188" s="138"/>
      <c r="C188" s="140"/>
      <c r="D188" s="140"/>
      <c r="E188" s="142"/>
      <c r="F188" s="142"/>
      <c r="G188" s="143"/>
      <c r="H188" s="121"/>
      <c r="I188" s="123"/>
      <c r="J188" s="148"/>
      <c r="K188" s="131"/>
      <c r="L188" s="132"/>
    </row>
    <row r="189" spans="1:12" x14ac:dyDescent="0.25">
      <c r="A189" s="110">
        <v>1</v>
      </c>
      <c r="B189" s="22" t="s">
        <v>238</v>
      </c>
      <c r="C189" s="23" t="s">
        <v>239</v>
      </c>
      <c r="D189" s="23" t="s">
        <v>240</v>
      </c>
      <c r="E189" s="23">
        <v>1200</v>
      </c>
      <c r="F189" s="23" t="s">
        <v>18</v>
      </c>
      <c r="G189" s="24">
        <v>450</v>
      </c>
      <c r="H189" s="80"/>
      <c r="I189" s="81"/>
      <c r="J189" s="82"/>
      <c r="K189" s="100"/>
      <c r="L189" s="21">
        <f t="shared" ref="L189:L190" si="22">G189*K189</f>
        <v>0</v>
      </c>
    </row>
    <row r="190" spans="1:12" x14ac:dyDescent="0.25">
      <c r="A190" s="110">
        <v>2</v>
      </c>
      <c r="B190" s="22" t="s">
        <v>238</v>
      </c>
      <c r="C190" s="23" t="s">
        <v>239</v>
      </c>
      <c r="D190" s="23" t="s">
        <v>60</v>
      </c>
      <c r="E190" s="23">
        <v>3000</v>
      </c>
      <c r="F190" s="23" t="s">
        <v>241</v>
      </c>
      <c r="G190" s="24">
        <v>150</v>
      </c>
      <c r="H190" s="80"/>
      <c r="I190" s="81"/>
      <c r="J190" s="82"/>
      <c r="K190" s="99"/>
      <c r="L190" s="21">
        <f t="shared" si="22"/>
        <v>0</v>
      </c>
    </row>
    <row r="191" spans="1:12" x14ac:dyDescent="0.25">
      <c r="B191" s="28"/>
      <c r="C191" s="28"/>
      <c r="D191" s="28"/>
      <c r="E191" s="28"/>
      <c r="F191" s="28"/>
      <c r="G191" s="28"/>
      <c r="H191" s="130" t="s">
        <v>309</v>
      </c>
      <c r="I191" s="130"/>
      <c r="J191" s="130"/>
      <c r="K191" s="130"/>
      <c r="L191" s="29">
        <f>SUM(L189:L190)</f>
        <v>0</v>
      </c>
    </row>
    <row r="192" spans="1:12" x14ac:dyDescent="0.25">
      <c r="B192" s="133" t="s">
        <v>377</v>
      </c>
      <c r="C192" s="133"/>
      <c r="D192" s="133"/>
      <c r="E192" s="133"/>
      <c r="F192" s="133"/>
      <c r="G192" s="133"/>
      <c r="H192" s="133"/>
      <c r="I192" s="133"/>
      <c r="J192" s="133"/>
      <c r="K192" s="134"/>
      <c r="L192" s="134"/>
    </row>
    <row r="193" spans="1:12" x14ac:dyDescent="0.25">
      <c r="A193" s="149" t="s">
        <v>327</v>
      </c>
      <c r="B193" s="150" t="s">
        <v>5</v>
      </c>
      <c r="C193" s="139" t="s">
        <v>6</v>
      </c>
      <c r="D193" s="139" t="s">
        <v>7</v>
      </c>
      <c r="E193" s="141" t="s">
        <v>8</v>
      </c>
      <c r="F193" s="141"/>
      <c r="G193" s="142" t="s">
        <v>9</v>
      </c>
      <c r="H193" s="120" t="s">
        <v>10</v>
      </c>
      <c r="I193" s="122" t="s">
        <v>7</v>
      </c>
      <c r="J193" s="147" t="s">
        <v>11</v>
      </c>
      <c r="K193" s="131" t="s">
        <v>12</v>
      </c>
      <c r="L193" s="132" t="s">
        <v>13</v>
      </c>
    </row>
    <row r="194" spans="1:12" ht="53.25" customHeight="1" x14ac:dyDescent="0.25">
      <c r="A194" s="149"/>
      <c r="B194" s="151"/>
      <c r="C194" s="140"/>
      <c r="D194" s="140"/>
      <c r="E194" s="142"/>
      <c r="F194" s="142"/>
      <c r="G194" s="143"/>
      <c r="H194" s="121"/>
      <c r="I194" s="123"/>
      <c r="J194" s="148"/>
      <c r="K194" s="131"/>
      <c r="L194" s="132"/>
    </row>
    <row r="195" spans="1:12" x14ac:dyDescent="0.25">
      <c r="A195" s="110">
        <v>1</v>
      </c>
      <c r="B195" s="22" t="s">
        <v>217</v>
      </c>
      <c r="C195" s="23" t="s">
        <v>218</v>
      </c>
      <c r="D195" s="23" t="s">
        <v>219</v>
      </c>
      <c r="E195" s="51">
        <v>0.25</v>
      </c>
      <c r="F195" s="23" t="s">
        <v>220</v>
      </c>
      <c r="G195" s="24">
        <v>25</v>
      </c>
      <c r="H195" s="80"/>
      <c r="I195" s="81"/>
      <c r="J195" s="82"/>
      <c r="K195" s="99"/>
      <c r="L195" s="21">
        <f t="shared" ref="L195:L198" si="23">G195*K195</f>
        <v>0</v>
      </c>
    </row>
    <row r="196" spans="1:12" x14ac:dyDescent="0.25">
      <c r="A196" s="110">
        <v>2</v>
      </c>
      <c r="B196" s="22" t="s">
        <v>221</v>
      </c>
      <c r="C196" s="23" t="s">
        <v>222</v>
      </c>
      <c r="D196" s="23" t="s">
        <v>60</v>
      </c>
      <c r="E196" s="23">
        <v>100</v>
      </c>
      <c r="F196" s="23" t="s">
        <v>216</v>
      </c>
      <c r="G196" s="24">
        <v>10</v>
      </c>
      <c r="H196" s="80"/>
      <c r="I196" s="81"/>
      <c r="J196" s="82"/>
      <c r="K196" s="99"/>
      <c r="L196" s="21">
        <f t="shared" si="23"/>
        <v>0</v>
      </c>
    </row>
    <row r="197" spans="1:12" ht="22.5" x14ac:dyDescent="0.25">
      <c r="A197" s="110">
        <v>3</v>
      </c>
      <c r="B197" s="22" t="s">
        <v>223</v>
      </c>
      <c r="C197" s="23" t="s">
        <v>224</v>
      </c>
      <c r="D197" s="23" t="s">
        <v>111</v>
      </c>
      <c r="E197" s="23" t="s">
        <v>318</v>
      </c>
      <c r="F197" s="23" t="s">
        <v>18</v>
      </c>
      <c r="G197" s="24">
        <v>10</v>
      </c>
      <c r="H197" s="80"/>
      <c r="I197" s="81"/>
      <c r="J197" s="82"/>
      <c r="K197" s="99"/>
      <c r="L197" s="21">
        <f t="shared" si="23"/>
        <v>0</v>
      </c>
    </row>
    <row r="198" spans="1:12" x14ac:dyDescent="0.25">
      <c r="A198" s="110">
        <v>4</v>
      </c>
      <c r="B198" s="52" t="s">
        <v>227</v>
      </c>
      <c r="C198" s="53" t="s">
        <v>228</v>
      </c>
      <c r="D198" s="23" t="s">
        <v>111</v>
      </c>
      <c r="E198" s="54">
        <v>200</v>
      </c>
      <c r="F198" s="54" t="s">
        <v>216</v>
      </c>
      <c r="G198" s="55">
        <v>10</v>
      </c>
      <c r="H198" s="80"/>
      <c r="I198" s="81"/>
      <c r="J198" s="82"/>
      <c r="K198" s="99"/>
      <c r="L198" s="21">
        <f t="shared" si="23"/>
        <v>0</v>
      </c>
    </row>
    <row r="199" spans="1:12" x14ac:dyDescent="0.25">
      <c r="B199" s="28"/>
      <c r="C199" s="28"/>
      <c r="D199" s="28"/>
      <c r="E199" s="28"/>
      <c r="F199" s="28"/>
      <c r="G199" s="28"/>
      <c r="H199" s="130" t="s">
        <v>309</v>
      </c>
      <c r="I199" s="130"/>
      <c r="J199" s="130"/>
      <c r="K199" s="130"/>
      <c r="L199" s="29">
        <f>SUM(L195:L198)</f>
        <v>0</v>
      </c>
    </row>
    <row r="200" spans="1:12" x14ac:dyDescent="0.25">
      <c r="A200" s="15"/>
      <c r="B200" s="133" t="s">
        <v>378</v>
      </c>
      <c r="C200" s="133"/>
      <c r="D200" s="133"/>
      <c r="E200" s="133"/>
      <c r="F200" s="133"/>
      <c r="G200" s="133"/>
      <c r="H200" s="133"/>
      <c r="I200" s="133"/>
      <c r="J200" s="133"/>
      <c r="K200" s="134"/>
      <c r="L200" s="134"/>
    </row>
    <row r="201" spans="1:12" ht="15" customHeight="1" x14ac:dyDescent="0.25">
      <c r="A201" s="135" t="s">
        <v>327</v>
      </c>
      <c r="B201" s="137" t="s">
        <v>5</v>
      </c>
      <c r="C201" s="139" t="s">
        <v>6</v>
      </c>
      <c r="D201" s="140" t="s">
        <v>7</v>
      </c>
      <c r="E201" s="141" t="s">
        <v>8</v>
      </c>
      <c r="F201" s="141"/>
      <c r="G201" s="142" t="s">
        <v>9</v>
      </c>
      <c r="H201" s="120" t="s">
        <v>10</v>
      </c>
      <c r="I201" s="122" t="s">
        <v>7</v>
      </c>
      <c r="J201" s="147" t="s">
        <v>11</v>
      </c>
      <c r="K201" s="131" t="s">
        <v>12</v>
      </c>
      <c r="L201" s="132" t="s">
        <v>13</v>
      </c>
    </row>
    <row r="202" spans="1:12" ht="60.75" customHeight="1" x14ac:dyDescent="0.25">
      <c r="A202" s="135"/>
      <c r="B202" s="138"/>
      <c r="C202" s="140"/>
      <c r="D202" s="146"/>
      <c r="E202" s="142"/>
      <c r="F202" s="142"/>
      <c r="G202" s="143"/>
      <c r="H202" s="121"/>
      <c r="I202" s="123"/>
      <c r="J202" s="148"/>
      <c r="K202" s="131"/>
      <c r="L202" s="132"/>
    </row>
    <row r="203" spans="1:12" ht="22.5" x14ac:dyDescent="0.25">
      <c r="A203" s="110">
        <v>1</v>
      </c>
      <c r="B203" s="25" t="s">
        <v>244</v>
      </c>
      <c r="C203" s="26" t="s">
        <v>245</v>
      </c>
      <c r="D203" s="26" t="s">
        <v>60</v>
      </c>
      <c r="E203" s="26" t="s">
        <v>246</v>
      </c>
      <c r="F203" s="33" t="s">
        <v>18</v>
      </c>
      <c r="G203" s="36">
        <v>150</v>
      </c>
      <c r="H203" s="85"/>
      <c r="I203" s="86"/>
      <c r="J203" s="87"/>
      <c r="K203" s="99"/>
      <c r="L203" s="21">
        <f t="shared" ref="L203:L207" si="24">G203*K203</f>
        <v>0</v>
      </c>
    </row>
    <row r="204" spans="1:12" x14ac:dyDescent="0.25">
      <c r="A204" s="110">
        <v>2</v>
      </c>
      <c r="B204" s="25" t="s">
        <v>244</v>
      </c>
      <c r="C204" s="26" t="s">
        <v>245</v>
      </c>
      <c r="D204" s="26" t="s">
        <v>102</v>
      </c>
      <c r="E204" s="26" t="s">
        <v>247</v>
      </c>
      <c r="F204" s="33" t="s">
        <v>18</v>
      </c>
      <c r="G204" s="36">
        <v>38000</v>
      </c>
      <c r="H204" s="85"/>
      <c r="I204" s="86"/>
      <c r="J204" s="87"/>
      <c r="K204" s="99"/>
      <c r="L204" s="21">
        <f t="shared" si="24"/>
        <v>0</v>
      </c>
    </row>
    <row r="205" spans="1:12" ht="21.75" customHeight="1" x14ac:dyDescent="0.25">
      <c r="A205" s="110">
        <v>3</v>
      </c>
      <c r="B205" s="25" t="s">
        <v>248</v>
      </c>
      <c r="C205" s="26" t="s">
        <v>249</v>
      </c>
      <c r="D205" s="26" t="s">
        <v>250</v>
      </c>
      <c r="E205" s="26" t="s">
        <v>251</v>
      </c>
      <c r="F205" s="23" t="s">
        <v>18</v>
      </c>
      <c r="G205" s="24">
        <v>2300</v>
      </c>
      <c r="H205" s="85"/>
      <c r="I205" s="86"/>
      <c r="J205" s="87"/>
      <c r="K205" s="99"/>
      <c r="L205" s="21">
        <f t="shared" si="24"/>
        <v>0</v>
      </c>
    </row>
    <row r="206" spans="1:12" ht="22.5" x14ac:dyDescent="0.25">
      <c r="A206" s="110">
        <v>4</v>
      </c>
      <c r="B206" s="25" t="s">
        <v>252</v>
      </c>
      <c r="C206" s="26" t="s">
        <v>253</v>
      </c>
      <c r="D206" s="26" t="s">
        <v>60</v>
      </c>
      <c r="E206" s="26" t="s">
        <v>254</v>
      </c>
      <c r="F206" s="23" t="s">
        <v>18</v>
      </c>
      <c r="G206" s="24">
        <v>5000</v>
      </c>
      <c r="H206" s="85"/>
      <c r="I206" s="86"/>
      <c r="J206" s="87"/>
      <c r="K206" s="99"/>
      <c r="L206" s="21">
        <f t="shared" si="24"/>
        <v>0</v>
      </c>
    </row>
    <row r="207" spans="1:12" ht="22.5" x14ac:dyDescent="0.25">
      <c r="A207" s="110">
        <v>5</v>
      </c>
      <c r="B207" s="25" t="s">
        <v>255</v>
      </c>
      <c r="C207" s="26" t="s">
        <v>256</v>
      </c>
      <c r="D207" s="26" t="s">
        <v>60</v>
      </c>
      <c r="E207" s="26" t="s">
        <v>257</v>
      </c>
      <c r="F207" s="33" t="s">
        <v>18</v>
      </c>
      <c r="G207" s="36">
        <v>40</v>
      </c>
      <c r="H207" s="85"/>
      <c r="I207" s="86"/>
      <c r="J207" s="87"/>
      <c r="K207" s="99"/>
      <c r="L207" s="21">
        <f t="shared" si="24"/>
        <v>0</v>
      </c>
    </row>
    <row r="208" spans="1:12" x14ac:dyDescent="0.25">
      <c r="B208" s="28"/>
      <c r="C208" s="28"/>
      <c r="D208" s="28"/>
      <c r="E208" s="28"/>
      <c r="F208" s="28"/>
      <c r="G208" s="28"/>
      <c r="H208" s="130" t="s">
        <v>309</v>
      </c>
      <c r="I208" s="130"/>
      <c r="J208" s="130"/>
      <c r="K208" s="130"/>
      <c r="L208" s="29">
        <f>SUM(L203:L207)</f>
        <v>0</v>
      </c>
    </row>
    <row r="209" spans="1:12" x14ac:dyDescent="0.25">
      <c r="B209" s="144" t="s">
        <v>379</v>
      </c>
      <c r="C209" s="144"/>
      <c r="D209" s="144"/>
      <c r="E209" s="144"/>
      <c r="F209" s="144"/>
      <c r="G209" s="144"/>
      <c r="H209" s="144"/>
      <c r="I209" s="144"/>
      <c r="J209" s="144"/>
      <c r="K209" s="144"/>
      <c r="L209" s="145"/>
    </row>
    <row r="210" spans="1:12" ht="15" customHeight="1" x14ac:dyDescent="0.25">
      <c r="A210" s="135" t="s">
        <v>327</v>
      </c>
      <c r="B210" s="137" t="s">
        <v>5</v>
      </c>
      <c r="C210" s="139" t="s">
        <v>6</v>
      </c>
      <c r="D210" s="140" t="s">
        <v>7</v>
      </c>
      <c r="E210" s="141" t="s">
        <v>8</v>
      </c>
      <c r="F210" s="141"/>
      <c r="G210" s="142" t="s">
        <v>9</v>
      </c>
      <c r="H210" s="120" t="s">
        <v>10</v>
      </c>
      <c r="I210" s="122" t="s">
        <v>7</v>
      </c>
      <c r="J210" s="147" t="s">
        <v>11</v>
      </c>
      <c r="K210" s="131" t="s">
        <v>12</v>
      </c>
      <c r="L210" s="132" t="s">
        <v>13</v>
      </c>
    </row>
    <row r="211" spans="1:12" ht="54.75" customHeight="1" x14ac:dyDescent="0.25">
      <c r="A211" s="135"/>
      <c r="B211" s="138"/>
      <c r="C211" s="140"/>
      <c r="D211" s="146"/>
      <c r="E211" s="142"/>
      <c r="F211" s="142"/>
      <c r="G211" s="143"/>
      <c r="H211" s="121"/>
      <c r="I211" s="123"/>
      <c r="J211" s="148"/>
      <c r="K211" s="131"/>
      <c r="L211" s="132"/>
    </row>
    <row r="212" spans="1:12" ht="22.5" x14ac:dyDescent="0.25">
      <c r="A212" s="110">
        <v>1</v>
      </c>
      <c r="B212" s="56" t="s">
        <v>333</v>
      </c>
      <c r="C212" s="56" t="s">
        <v>334</v>
      </c>
      <c r="D212" s="56" t="s">
        <v>335</v>
      </c>
      <c r="E212" s="56">
        <v>50</v>
      </c>
      <c r="F212" s="56" t="s">
        <v>336</v>
      </c>
      <c r="G212" s="57">
        <v>300</v>
      </c>
      <c r="H212" s="93"/>
      <c r="I212" s="94"/>
      <c r="J212" s="95"/>
      <c r="K212" s="96"/>
      <c r="L212" s="58">
        <f>G212*K212</f>
        <v>0</v>
      </c>
    </row>
    <row r="213" spans="1:12" ht="15" customHeight="1" x14ac:dyDescent="0.25">
      <c r="A213" s="59"/>
      <c r="B213" s="60"/>
      <c r="C213" s="60"/>
      <c r="D213" s="60"/>
      <c r="E213" s="60"/>
      <c r="F213" s="60"/>
      <c r="G213" s="61"/>
      <c r="H213" s="130" t="s">
        <v>309</v>
      </c>
      <c r="I213" s="130"/>
      <c r="J213" s="130"/>
      <c r="K213" s="130"/>
      <c r="L213" s="35">
        <f>SUM(L212:L212)</f>
        <v>0</v>
      </c>
    </row>
    <row r="214" spans="1:12" x14ac:dyDescent="0.25">
      <c r="B214" s="133" t="s">
        <v>380</v>
      </c>
      <c r="C214" s="133"/>
      <c r="D214" s="133"/>
      <c r="E214" s="133"/>
      <c r="F214" s="133"/>
      <c r="G214" s="133"/>
      <c r="H214" s="133"/>
      <c r="I214" s="133"/>
      <c r="J214" s="133"/>
      <c r="K214" s="133"/>
      <c r="L214" s="133"/>
    </row>
    <row r="215" spans="1:12" x14ac:dyDescent="0.25">
      <c r="A215" s="135" t="s">
        <v>326</v>
      </c>
      <c r="B215" s="137" t="s">
        <v>5</v>
      </c>
      <c r="C215" s="139" t="s">
        <v>6</v>
      </c>
      <c r="D215" s="139" t="s">
        <v>7</v>
      </c>
      <c r="E215" s="141" t="s">
        <v>8</v>
      </c>
      <c r="F215" s="141"/>
      <c r="G215" s="142" t="s">
        <v>9</v>
      </c>
      <c r="H215" s="120" t="s">
        <v>10</v>
      </c>
      <c r="I215" s="122" t="s">
        <v>7</v>
      </c>
      <c r="J215" s="124" t="s">
        <v>11</v>
      </c>
      <c r="K215" s="126" t="s">
        <v>12</v>
      </c>
      <c r="L215" s="128" t="s">
        <v>13</v>
      </c>
    </row>
    <row r="216" spans="1:12" ht="57.75" customHeight="1" x14ac:dyDescent="0.25">
      <c r="A216" s="136"/>
      <c r="B216" s="138"/>
      <c r="C216" s="140"/>
      <c r="D216" s="140"/>
      <c r="E216" s="142"/>
      <c r="F216" s="142"/>
      <c r="G216" s="143"/>
      <c r="H216" s="121"/>
      <c r="I216" s="123"/>
      <c r="J216" s="125"/>
      <c r="K216" s="127"/>
      <c r="L216" s="129"/>
    </row>
    <row r="217" spans="1:12" x14ac:dyDescent="0.25">
      <c r="A217" s="110">
        <v>1</v>
      </c>
      <c r="B217" s="62" t="s">
        <v>258</v>
      </c>
      <c r="C217" s="62" t="s">
        <v>259</v>
      </c>
      <c r="D217" s="62" t="s">
        <v>368</v>
      </c>
      <c r="E217" s="62" t="s">
        <v>261</v>
      </c>
      <c r="F217" s="62" t="s">
        <v>18</v>
      </c>
      <c r="G217" s="63">
        <v>250</v>
      </c>
      <c r="H217" s="80"/>
      <c r="I217" s="81"/>
      <c r="J217" s="82"/>
      <c r="K217" s="99"/>
      <c r="L217" s="35">
        <f t="shared" ref="L217:L243" si="25">G217*K217</f>
        <v>0</v>
      </c>
    </row>
    <row r="218" spans="1:12" ht="45" x14ac:dyDescent="0.25">
      <c r="A218" s="111">
        <v>2</v>
      </c>
      <c r="B218" s="62" t="s">
        <v>364</v>
      </c>
      <c r="C218" s="62" t="s">
        <v>365</v>
      </c>
      <c r="D218" s="62" t="s">
        <v>366</v>
      </c>
      <c r="E218" s="62" t="s">
        <v>367</v>
      </c>
      <c r="F218" s="62" t="s">
        <v>18</v>
      </c>
      <c r="G218" s="63">
        <v>10</v>
      </c>
      <c r="H218" s="80"/>
      <c r="I218" s="81"/>
      <c r="J218" s="82"/>
      <c r="K218" s="99"/>
      <c r="L218" s="35">
        <f>G218*K218</f>
        <v>0</v>
      </c>
    </row>
    <row r="219" spans="1:12" ht="22.5" x14ac:dyDescent="0.25">
      <c r="A219" s="111">
        <v>3</v>
      </c>
      <c r="B219" s="107" t="s">
        <v>262</v>
      </c>
      <c r="C219" s="62" t="s">
        <v>263</v>
      </c>
      <c r="D219" s="62" t="s">
        <v>264</v>
      </c>
      <c r="E219" s="107" t="s">
        <v>37</v>
      </c>
      <c r="F219" s="107" t="s">
        <v>25</v>
      </c>
      <c r="G219" s="108">
        <v>1200</v>
      </c>
      <c r="H219" s="80"/>
      <c r="I219" s="81"/>
      <c r="J219" s="82"/>
      <c r="K219" s="99"/>
      <c r="L219" s="35">
        <f t="shared" si="25"/>
        <v>0</v>
      </c>
    </row>
    <row r="220" spans="1:12" ht="22.5" x14ac:dyDescent="0.25">
      <c r="A220" s="110">
        <v>4</v>
      </c>
      <c r="B220" s="101" t="s">
        <v>265</v>
      </c>
      <c r="C220" s="64" t="s">
        <v>266</v>
      </c>
      <c r="D220" s="64" t="s">
        <v>264</v>
      </c>
      <c r="E220" s="64" t="s">
        <v>267</v>
      </c>
      <c r="F220" s="102" t="s">
        <v>25</v>
      </c>
      <c r="G220" s="103">
        <v>4000</v>
      </c>
      <c r="H220" s="104"/>
      <c r="I220" s="105"/>
      <c r="J220" s="106"/>
      <c r="K220" s="100"/>
      <c r="L220" s="21">
        <f t="shared" si="25"/>
        <v>0</v>
      </c>
    </row>
    <row r="221" spans="1:12" x14ac:dyDescent="0.25">
      <c r="A221" s="110">
        <v>5</v>
      </c>
      <c r="B221" s="25" t="s">
        <v>268</v>
      </c>
      <c r="C221" s="26" t="s">
        <v>269</v>
      </c>
      <c r="D221" s="26" t="s">
        <v>16</v>
      </c>
      <c r="E221" s="26">
        <v>400</v>
      </c>
      <c r="F221" s="33" t="s">
        <v>18</v>
      </c>
      <c r="G221" s="36">
        <v>10</v>
      </c>
      <c r="H221" s="80"/>
      <c r="I221" s="81"/>
      <c r="J221" s="82"/>
      <c r="K221" s="99"/>
      <c r="L221" s="21">
        <f t="shared" si="25"/>
        <v>0</v>
      </c>
    </row>
    <row r="222" spans="1:12" x14ac:dyDescent="0.25">
      <c r="A222" s="110">
        <v>6</v>
      </c>
      <c r="B222" s="65" t="s">
        <v>83</v>
      </c>
      <c r="C222" s="26" t="s">
        <v>369</v>
      </c>
      <c r="D222" s="30" t="s">
        <v>28</v>
      </c>
      <c r="E222" s="30">
        <v>150</v>
      </c>
      <c r="F222" s="66" t="s">
        <v>18</v>
      </c>
      <c r="G222" s="67">
        <v>5000</v>
      </c>
      <c r="H222" s="80"/>
      <c r="I222" s="81"/>
      <c r="J222" s="82"/>
      <c r="K222" s="99"/>
      <c r="L222" s="21">
        <f t="shared" si="25"/>
        <v>0</v>
      </c>
    </row>
    <row r="223" spans="1:12" x14ac:dyDescent="0.25">
      <c r="A223" s="110">
        <v>7</v>
      </c>
      <c r="B223" s="16" t="s">
        <v>270</v>
      </c>
      <c r="C223" s="23" t="s">
        <v>271</v>
      </c>
      <c r="D223" s="23" t="s">
        <v>102</v>
      </c>
      <c r="E223" s="23">
        <v>0.5</v>
      </c>
      <c r="F223" s="23" t="s">
        <v>272</v>
      </c>
      <c r="G223" s="24">
        <v>2000</v>
      </c>
      <c r="H223" s="80"/>
      <c r="I223" s="81"/>
      <c r="J223" s="82"/>
      <c r="K223" s="99"/>
      <c r="L223" s="21">
        <f t="shared" si="25"/>
        <v>0</v>
      </c>
    </row>
    <row r="224" spans="1:12" x14ac:dyDescent="0.25">
      <c r="A224" s="110">
        <v>8</v>
      </c>
      <c r="B224" s="16" t="s">
        <v>273</v>
      </c>
      <c r="C224" s="23" t="s">
        <v>274</v>
      </c>
      <c r="D224" s="26" t="s">
        <v>101</v>
      </c>
      <c r="E224" s="23">
        <v>2</v>
      </c>
      <c r="F224" s="23" t="s">
        <v>18</v>
      </c>
      <c r="G224" s="24">
        <v>270</v>
      </c>
      <c r="H224" s="80"/>
      <c r="I224" s="81"/>
      <c r="J224" s="82"/>
      <c r="K224" s="99"/>
      <c r="L224" s="21">
        <f t="shared" si="25"/>
        <v>0</v>
      </c>
    </row>
    <row r="225" spans="1:12" x14ac:dyDescent="0.25">
      <c r="A225" s="110">
        <v>9</v>
      </c>
      <c r="B225" s="25" t="s">
        <v>275</v>
      </c>
      <c r="C225" s="26" t="s">
        <v>276</v>
      </c>
      <c r="D225" s="26" t="s">
        <v>91</v>
      </c>
      <c r="E225" s="26" t="s">
        <v>277</v>
      </c>
      <c r="F225" s="26" t="s">
        <v>18</v>
      </c>
      <c r="G225" s="31">
        <v>1000</v>
      </c>
      <c r="H225" s="80"/>
      <c r="I225" s="81"/>
      <c r="J225" s="82"/>
      <c r="K225" s="99"/>
      <c r="L225" s="21">
        <f t="shared" si="25"/>
        <v>0</v>
      </c>
    </row>
    <row r="226" spans="1:12" x14ac:dyDescent="0.25">
      <c r="A226" s="110">
        <v>10</v>
      </c>
      <c r="B226" s="25" t="s">
        <v>278</v>
      </c>
      <c r="C226" s="26" t="s">
        <v>279</v>
      </c>
      <c r="D226" s="23" t="s">
        <v>189</v>
      </c>
      <c r="E226" s="26">
        <v>5</v>
      </c>
      <c r="F226" s="23" t="s">
        <v>18</v>
      </c>
      <c r="G226" s="24">
        <v>4000</v>
      </c>
      <c r="H226" s="80"/>
      <c r="I226" s="81"/>
      <c r="J226" s="82"/>
      <c r="K226" s="99"/>
      <c r="L226" s="21">
        <f t="shared" si="25"/>
        <v>0</v>
      </c>
    </row>
    <row r="227" spans="1:12" x14ac:dyDescent="0.25">
      <c r="A227" s="110">
        <v>11</v>
      </c>
      <c r="B227" s="25" t="s">
        <v>280</v>
      </c>
      <c r="C227" s="23" t="s">
        <v>281</v>
      </c>
      <c r="D227" s="26" t="s">
        <v>121</v>
      </c>
      <c r="E227" s="17">
        <v>100</v>
      </c>
      <c r="F227" s="17" t="s">
        <v>18</v>
      </c>
      <c r="G227" s="50">
        <v>450</v>
      </c>
      <c r="H227" s="80"/>
      <c r="I227" s="81"/>
      <c r="J227" s="82"/>
      <c r="K227" s="99"/>
      <c r="L227" s="21">
        <f t="shared" si="25"/>
        <v>0</v>
      </c>
    </row>
    <row r="228" spans="1:12" x14ac:dyDescent="0.25">
      <c r="A228" s="110">
        <v>12</v>
      </c>
      <c r="B228" s="22" t="s">
        <v>225</v>
      </c>
      <c r="C228" s="23" t="s">
        <v>226</v>
      </c>
      <c r="D228" s="23" t="s">
        <v>282</v>
      </c>
      <c r="E228" s="23">
        <v>500</v>
      </c>
      <c r="F228" s="23" t="s">
        <v>283</v>
      </c>
      <c r="G228" s="24">
        <v>35</v>
      </c>
      <c r="H228" s="80"/>
      <c r="I228" s="81"/>
      <c r="J228" s="82"/>
      <c r="K228" s="99"/>
      <c r="L228" s="21">
        <f t="shared" si="25"/>
        <v>0</v>
      </c>
    </row>
    <row r="229" spans="1:12" x14ac:dyDescent="0.25">
      <c r="A229" s="110">
        <v>13</v>
      </c>
      <c r="B229" s="16" t="s">
        <v>284</v>
      </c>
      <c r="C229" s="17" t="s">
        <v>285</v>
      </c>
      <c r="D229" s="23" t="s">
        <v>102</v>
      </c>
      <c r="E229" s="23">
        <v>500</v>
      </c>
      <c r="F229" s="23" t="s">
        <v>18</v>
      </c>
      <c r="G229" s="24">
        <v>1200</v>
      </c>
      <c r="H229" s="80"/>
      <c r="I229" s="81"/>
      <c r="J229" s="82"/>
      <c r="K229" s="99"/>
      <c r="L229" s="21">
        <f t="shared" si="25"/>
        <v>0</v>
      </c>
    </row>
    <row r="230" spans="1:12" x14ac:dyDescent="0.25">
      <c r="A230" s="110">
        <v>14</v>
      </c>
      <c r="B230" s="16" t="s">
        <v>231</v>
      </c>
      <c r="C230" s="23" t="s">
        <v>232</v>
      </c>
      <c r="D230" s="23" t="s">
        <v>286</v>
      </c>
      <c r="E230" s="23">
        <v>10</v>
      </c>
      <c r="F230" s="23" t="s">
        <v>18</v>
      </c>
      <c r="G230" s="24">
        <v>40</v>
      </c>
      <c r="H230" s="80"/>
      <c r="I230" s="81"/>
      <c r="J230" s="82"/>
      <c r="K230" s="99"/>
      <c r="L230" s="21">
        <f t="shared" si="25"/>
        <v>0</v>
      </c>
    </row>
    <row r="231" spans="1:12" x14ac:dyDescent="0.25">
      <c r="A231" s="110">
        <v>15</v>
      </c>
      <c r="B231" s="25" t="s">
        <v>287</v>
      </c>
      <c r="C231" s="26" t="s">
        <v>288</v>
      </c>
      <c r="D231" s="26" t="s">
        <v>121</v>
      </c>
      <c r="E231" s="68">
        <v>3</v>
      </c>
      <c r="F231" s="26" t="s">
        <v>18</v>
      </c>
      <c r="G231" s="31">
        <v>30</v>
      </c>
      <c r="H231" s="80"/>
      <c r="I231" s="81"/>
      <c r="J231" s="82"/>
      <c r="K231" s="99"/>
      <c r="L231" s="21">
        <f t="shared" si="25"/>
        <v>0</v>
      </c>
    </row>
    <row r="232" spans="1:12" x14ac:dyDescent="0.25">
      <c r="A232" s="110">
        <v>16</v>
      </c>
      <c r="B232" s="22" t="s">
        <v>289</v>
      </c>
      <c r="C232" s="23" t="s">
        <v>290</v>
      </c>
      <c r="D232" s="23" t="s">
        <v>291</v>
      </c>
      <c r="E232" s="23" t="s">
        <v>292</v>
      </c>
      <c r="F232" s="23" t="s">
        <v>293</v>
      </c>
      <c r="G232" s="24">
        <v>45</v>
      </c>
      <c r="H232" s="80"/>
      <c r="I232" s="81"/>
      <c r="J232" s="82"/>
      <c r="K232" s="99"/>
      <c r="L232" s="21">
        <f t="shared" si="25"/>
        <v>0</v>
      </c>
    </row>
    <row r="233" spans="1:12" ht="16.5" customHeight="1" x14ac:dyDescent="0.25">
      <c r="A233" s="110">
        <v>17</v>
      </c>
      <c r="B233" s="22" t="s">
        <v>242</v>
      </c>
      <c r="C233" s="23" t="s">
        <v>243</v>
      </c>
      <c r="D233" s="26" t="s">
        <v>294</v>
      </c>
      <c r="E233" s="23" t="s">
        <v>295</v>
      </c>
      <c r="F233" s="23" t="s">
        <v>18</v>
      </c>
      <c r="G233" s="24">
        <v>100</v>
      </c>
      <c r="H233" s="80"/>
      <c r="I233" s="81"/>
      <c r="J233" s="82"/>
      <c r="K233" s="99"/>
      <c r="L233" s="21">
        <f t="shared" si="25"/>
        <v>0</v>
      </c>
    </row>
    <row r="234" spans="1:12" x14ac:dyDescent="0.25">
      <c r="A234" s="110">
        <v>18</v>
      </c>
      <c r="B234" s="22" t="s">
        <v>296</v>
      </c>
      <c r="C234" s="23" t="s">
        <v>297</v>
      </c>
      <c r="D234" s="23" t="s">
        <v>298</v>
      </c>
      <c r="E234" s="23" t="s">
        <v>299</v>
      </c>
      <c r="F234" s="23" t="s">
        <v>300</v>
      </c>
      <c r="G234" s="24">
        <v>6700</v>
      </c>
      <c r="H234" s="80"/>
      <c r="I234" s="81"/>
      <c r="J234" s="82"/>
      <c r="K234" s="99"/>
      <c r="L234" s="21">
        <f t="shared" si="25"/>
        <v>0</v>
      </c>
    </row>
    <row r="235" spans="1:12" x14ac:dyDescent="0.25">
      <c r="A235" s="110">
        <v>19</v>
      </c>
      <c r="B235" s="25" t="s">
        <v>301</v>
      </c>
      <c r="C235" s="26" t="s">
        <v>302</v>
      </c>
      <c r="D235" s="26" t="s">
        <v>102</v>
      </c>
      <c r="E235" s="26">
        <v>100</v>
      </c>
      <c r="F235" s="23" t="s">
        <v>18</v>
      </c>
      <c r="G235" s="24">
        <v>8100</v>
      </c>
      <c r="H235" s="80"/>
      <c r="I235" s="81"/>
      <c r="J235" s="82"/>
      <c r="K235" s="99"/>
      <c r="L235" s="21">
        <f t="shared" si="25"/>
        <v>0</v>
      </c>
    </row>
    <row r="236" spans="1:12" x14ac:dyDescent="0.25">
      <c r="A236" s="110">
        <v>20</v>
      </c>
      <c r="B236" s="22" t="s">
        <v>89</v>
      </c>
      <c r="C236" s="23" t="s">
        <v>90</v>
      </c>
      <c r="D236" s="23" t="s">
        <v>102</v>
      </c>
      <c r="E236" s="23">
        <v>40</v>
      </c>
      <c r="F236" s="23" t="s">
        <v>18</v>
      </c>
      <c r="G236" s="24">
        <v>24</v>
      </c>
      <c r="H236" s="80"/>
      <c r="I236" s="81"/>
      <c r="J236" s="82"/>
      <c r="K236" s="99"/>
      <c r="L236" s="21">
        <f t="shared" si="25"/>
        <v>0</v>
      </c>
    </row>
    <row r="237" spans="1:12" x14ac:dyDescent="0.25">
      <c r="A237" s="110">
        <v>21</v>
      </c>
      <c r="B237" s="69" t="s">
        <v>305</v>
      </c>
      <c r="C237" s="70" t="s">
        <v>162</v>
      </c>
      <c r="D237" s="70" t="s">
        <v>306</v>
      </c>
      <c r="E237" s="71">
        <v>0.1</v>
      </c>
      <c r="F237" s="70" t="s">
        <v>307</v>
      </c>
      <c r="G237" s="72">
        <v>5</v>
      </c>
      <c r="H237" s="80"/>
      <c r="I237" s="81"/>
      <c r="J237" s="82"/>
      <c r="K237" s="99"/>
      <c r="L237" s="21">
        <f t="shared" si="25"/>
        <v>0</v>
      </c>
    </row>
    <row r="238" spans="1:12" x14ac:dyDescent="0.25">
      <c r="A238" s="110">
        <v>22</v>
      </c>
      <c r="B238" s="73"/>
      <c r="C238" s="74" t="s">
        <v>321</v>
      </c>
      <c r="D238" s="74" t="s">
        <v>322</v>
      </c>
      <c r="E238" s="74" t="s">
        <v>320</v>
      </c>
      <c r="F238" s="74" t="s">
        <v>18</v>
      </c>
      <c r="G238" s="75">
        <v>20</v>
      </c>
      <c r="H238" s="80"/>
      <c r="I238" s="81"/>
      <c r="J238" s="82"/>
      <c r="K238" s="99"/>
      <c r="L238" s="21">
        <f t="shared" si="25"/>
        <v>0</v>
      </c>
    </row>
    <row r="239" spans="1:12" x14ac:dyDescent="0.25">
      <c r="A239" s="110">
        <v>23</v>
      </c>
      <c r="B239" s="22"/>
      <c r="C239" s="23" t="s">
        <v>303</v>
      </c>
      <c r="D239" s="23" t="s">
        <v>304</v>
      </c>
      <c r="E239" s="23">
        <v>10</v>
      </c>
      <c r="F239" s="23" t="s">
        <v>18</v>
      </c>
      <c r="G239" s="24">
        <v>50</v>
      </c>
      <c r="H239" s="80"/>
      <c r="I239" s="81"/>
      <c r="J239" s="82"/>
      <c r="K239" s="99"/>
      <c r="L239" s="21">
        <f t="shared" si="25"/>
        <v>0</v>
      </c>
    </row>
    <row r="240" spans="1:12" x14ac:dyDescent="0.25">
      <c r="A240" s="110">
        <v>24</v>
      </c>
      <c r="B240" s="76"/>
      <c r="C240" s="70" t="s">
        <v>319</v>
      </c>
      <c r="D240" s="23" t="s">
        <v>102</v>
      </c>
      <c r="E240" s="71" t="s">
        <v>320</v>
      </c>
      <c r="F240" s="70"/>
      <c r="G240" s="72">
        <v>1000</v>
      </c>
      <c r="H240" s="80"/>
      <c r="I240" s="81"/>
      <c r="J240" s="82"/>
      <c r="K240" s="99"/>
      <c r="L240" s="21">
        <f t="shared" si="25"/>
        <v>0</v>
      </c>
    </row>
    <row r="241" spans="1:12" x14ac:dyDescent="0.25">
      <c r="A241" s="110">
        <v>25</v>
      </c>
      <c r="B241" s="73"/>
      <c r="C241" s="74" t="s">
        <v>323</v>
      </c>
      <c r="D241" s="74" t="s">
        <v>324</v>
      </c>
      <c r="E241" s="74" t="s">
        <v>325</v>
      </c>
      <c r="F241" s="74" t="s">
        <v>18</v>
      </c>
      <c r="G241" s="75">
        <v>400</v>
      </c>
      <c r="H241" s="80"/>
      <c r="I241" s="81"/>
      <c r="J241" s="82"/>
      <c r="K241" s="99"/>
      <c r="L241" s="21">
        <f t="shared" si="25"/>
        <v>0</v>
      </c>
    </row>
    <row r="242" spans="1:12" x14ac:dyDescent="0.25">
      <c r="A242" s="110">
        <v>26</v>
      </c>
      <c r="B242" s="73"/>
      <c r="C242" s="74" t="s">
        <v>330</v>
      </c>
      <c r="D242" s="23" t="s">
        <v>260</v>
      </c>
      <c r="E242" s="74" t="s">
        <v>331</v>
      </c>
      <c r="F242" s="74" t="s">
        <v>18</v>
      </c>
      <c r="G242" s="75">
        <v>200</v>
      </c>
      <c r="H242" s="80"/>
      <c r="I242" s="81"/>
      <c r="J242" s="82"/>
      <c r="K242" s="99"/>
      <c r="L242" s="21">
        <f>G242*K242</f>
        <v>0</v>
      </c>
    </row>
    <row r="243" spans="1:12" ht="15" customHeight="1" x14ac:dyDescent="0.25">
      <c r="A243" s="110">
        <v>27</v>
      </c>
      <c r="B243" s="77"/>
      <c r="C243" s="113" t="s">
        <v>308</v>
      </c>
      <c r="D243" s="26" t="s">
        <v>102</v>
      </c>
      <c r="E243" s="78"/>
      <c r="F243" s="78"/>
      <c r="G243" s="112">
        <v>3000</v>
      </c>
      <c r="H243" s="80"/>
      <c r="I243" s="81"/>
      <c r="J243" s="82"/>
      <c r="K243" s="99"/>
      <c r="L243" s="21">
        <f t="shared" si="25"/>
        <v>0</v>
      </c>
    </row>
    <row r="244" spans="1:12" x14ac:dyDescent="0.25">
      <c r="B244" s="28"/>
      <c r="C244" s="28"/>
      <c r="D244" s="28"/>
      <c r="E244" s="28"/>
      <c r="F244" s="28"/>
      <c r="G244" s="28"/>
      <c r="H244" s="130" t="s">
        <v>309</v>
      </c>
      <c r="I244" s="130"/>
      <c r="J244" s="130"/>
      <c r="K244" s="130"/>
      <c r="L244" s="29">
        <f>SUM(L217:L243)</f>
        <v>0</v>
      </c>
    </row>
    <row r="245" spans="1:12" ht="15.75" x14ac:dyDescent="0.25">
      <c r="H245" s="118" t="s">
        <v>328</v>
      </c>
      <c r="I245" s="119"/>
      <c r="J245" s="119"/>
      <c r="K245" s="119"/>
      <c r="L245" s="79">
        <f>L21+L28+L36+L42+L60+L67+L73+L82+L87+L93+L100+L107+L112+L117+L122+L127+L132+L154+L159+L169+L177+L185+L191+L199+L208+L213+L244</f>
        <v>0</v>
      </c>
    </row>
  </sheetData>
  <sheetProtection algorithmName="SHA-512" hashValue="jEY7SwGjrJD2qJjv1wX8HkAb22v+1yCcJDiy6QirgY9pFyXOJWUQQTx84DSsdNOY6uom+Io6Z1/E9yMChRwryw==" saltValue="D3OaLmJbtP5HyKnW9Q9Qyg==" spinCount="100000" sheet="1" objects="1" scenarios="1" selectLockedCells="1"/>
  <mergeCells count="358">
    <mergeCell ref="B1:L1"/>
    <mergeCell ref="B2:L2"/>
    <mergeCell ref="C5:D5"/>
    <mergeCell ref="E5:F5"/>
    <mergeCell ref="C7:E7"/>
    <mergeCell ref="B8:L8"/>
    <mergeCell ref="A23:A24"/>
    <mergeCell ref="B23:B24"/>
    <mergeCell ref="C23:C24"/>
    <mergeCell ref="D23:D24"/>
    <mergeCell ref="E23:F24"/>
    <mergeCell ref="G23:G24"/>
    <mergeCell ref="B9:L9"/>
    <mergeCell ref="A10:A11"/>
    <mergeCell ref="B10:B11"/>
    <mergeCell ref="C10:C11"/>
    <mergeCell ref="D10:D11"/>
    <mergeCell ref="E10:F11"/>
    <mergeCell ref="G10:G11"/>
    <mergeCell ref="H10:H11"/>
    <mergeCell ref="I10:I11"/>
    <mergeCell ref="J10:J11"/>
    <mergeCell ref="H23:H24"/>
    <mergeCell ref="I23:I24"/>
    <mergeCell ref="J23:J24"/>
    <mergeCell ref="K23:K24"/>
    <mergeCell ref="L23:L24"/>
    <mergeCell ref="H28:K28"/>
    <mergeCell ref="K10:K11"/>
    <mergeCell ref="L10:L11"/>
    <mergeCell ref="H21:K21"/>
    <mergeCell ref="B22:L22"/>
    <mergeCell ref="A38:A39"/>
    <mergeCell ref="B38:B39"/>
    <mergeCell ref="C38:C39"/>
    <mergeCell ref="D38:D39"/>
    <mergeCell ref="E38:F39"/>
    <mergeCell ref="G38:G39"/>
    <mergeCell ref="B29:L29"/>
    <mergeCell ref="A30:A31"/>
    <mergeCell ref="B30:B31"/>
    <mergeCell ref="C30:C31"/>
    <mergeCell ref="D30:D31"/>
    <mergeCell ref="E30:F31"/>
    <mergeCell ref="G30:G31"/>
    <mergeCell ref="H30:H31"/>
    <mergeCell ref="I30:I31"/>
    <mergeCell ref="J30:J31"/>
    <mergeCell ref="H38:H39"/>
    <mergeCell ref="I38:I39"/>
    <mergeCell ref="J38:J39"/>
    <mergeCell ref="K38:K39"/>
    <mergeCell ref="L38:L39"/>
    <mergeCell ref="H42:K42"/>
    <mergeCell ref="K30:K31"/>
    <mergeCell ref="L30:L31"/>
    <mergeCell ref="H36:K36"/>
    <mergeCell ref="B37:L37"/>
    <mergeCell ref="A62:A63"/>
    <mergeCell ref="B62:B63"/>
    <mergeCell ref="C62:C63"/>
    <mergeCell ref="D62:D63"/>
    <mergeCell ref="E62:F63"/>
    <mergeCell ref="G62:G63"/>
    <mergeCell ref="B43:L43"/>
    <mergeCell ref="A44:A45"/>
    <mergeCell ref="B44:B45"/>
    <mergeCell ref="C44:C45"/>
    <mergeCell ref="D44:D45"/>
    <mergeCell ref="E44:F45"/>
    <mergeCell ref="G44:G45"/>
    <mergeCell ref="H44:H45"/>
    <mergeCell ref="I44:I45"/>
    <mergeCell ref="J44:J45"/>
    <mergeCell ref="H62:H63"/>
    <mergeCell ref="I62:I63"/>
    <mergeCell ref="J62:J63"/>
    <mergeCell ref="K62:K63"/>
    <mergeCell ref="L62:L63"/>
    <mergeCell ref="H67:K67"/>
    <mergeCell ref="K44:K45"/>
    <mergeCell ref="L44:L45"/>
    <mergeCell ref="H60:K60"/>
    <mergeCell ref="B61:L61"/>
    <mergeCell ref="A75:A76"/>
    <mergeCell ref="B75:B76"/>
    <mergeCell ref="C75:C76"/>
    <mergeCell ref="D75:D76"/>
    <mergeCell ref="E75:F76"/>
    <mergeCell ref="G75:G76"/>
    <mergeCell ref="B68:L68"/>
    <mergeCell ref="A69:A70"/>
    <mergeCell ref="B69:B70"/>
    <mergeCell ref="C69:C70"/>
    <mergeCell ref="D69:D70"/>
    <mergeCell ref="E69:F70"/>
    <mergeCell ref="G69:G70"/>
    <mergeCell ref="H69:H70"/>
    <mergeCell ref="I69:I70"/>
    <mergeCell ref="J69:J70"/>
    <mergeCell ref="H75:H76"/>
    <mergeCell ref="I75:I76"/>
    <mergeCell ref="J75:J76"/>
    <mergeCell ref="K75:K76"/>
    <mergeCell ref="L75:L76"/>
    <mergeCell ref="H82:K82"/>
    <mergeCell ref="K69:K70"/>
    <mergeCell ref="L69:L70"/>
    <mergeCell ref="H73:K73"/>
    <mergeCell ref="B74:L74"/>
    <mergeCell ref="A89:A90"/>
    <mergeCell ref="B89:B90"/>
    <mergeCell ref="C89:C90"/>
    <mergeCell ref="D89:D90"/>
    <mergeCell ref="E89:F90"/>
    <mergeCell ref="G89:G90"/>
    <mergeCell ref="B83:L83"/>
    <mergeCell ref="A84:A85"/>
    <mergeCell ref="B84:B85"/>
    <mergeCell ref="C84:C85"/>
    <mergeCell ref="D84:D85"/>
    <mergeCell ref="E84:F85"/>
    <mergeCell ref="G84:G85"/>
    <mergeCell ref="H84:H85"/>
    <mergeCell ref="I84:I85"/>
    <mergeCell ref="J84:J85"/>
    <mergeCell ref="H89:H90"/>
    <mergeCell ref="I89:I90"/>
    <mergeCell ref="J89:J90"/>
    <mergeCell ref="K89:K90"/>
    <mergeCell ref="L89:L90"/>
    <mergeCell ref="H93:K93"/>
    <mergeCell ref="K84:K85"/>
    <mergeCell ref="L84:L85"/>
    <mergeCell ref="H87:K87"/>
    <mergeCell ref="B88:L88"/>
    <mergeCell ref="A102:A103"/>
    <mergeCell ref="B102:B103"/>
    <mergeCell ref="C102:C103"/>
    <mergeCell ref="D102:D103"/>
    <mergeCell ref="E102:F103"/>
    <mergeCell ref="G102:G103"/>
    <mergeCell ref="B94:L94"/>
    <mergeCell ref="A95:A96"/>
    <mergeCell ref="B95:B96"/>
    <mergeCell ref="C95:C96"/>
    <mergeCell ref="D95:D96"/>
    <mergeCell ref="E95:F96"/>
    <mergeCell ref="G95:G96"/>
    <mergeCell ref="H95:H96"/>
    <mergeCell ref="I95:I96"/>
    <mergeCell ref="J95:J96"/>
    <mergeCell ref="H102:H103"/>
    <mergeCell ref="I102:I103"/>
    <mergeCell ref="J102:J103"/>
    <mergeCell ref="K102:K103"/>
    <mergeCell ref="L102:L103"/>
    <mergeCell ref="H107:K107"/>
    <mergeCell ref="K95:K96"/>
    <mergeCell ref="L95:L96"/>
    <mergeCell ref="H100:K100"/>
    <mergeCell ref="B101:L101"/>
    <mergeCell ref="A114:A115"/>
    <mergeCell ref="B114:B115"/>
    <mergeCell ref="C114:C115"/>
    <mergeCell ref="D114:D115"/>
    <mergeCell ref="E114:F115"/>
    <mergeCell ref="G114:G115"/>
    <mergeCell ref="B108:L108"/>
    <mergeCell ref="A109:A110"/>
    <mergeCell ref="B109:B110"/>
    <mergeCell ref="C109:C110"/>
    <mergeCell ref="D109:D110"/>
    <mergeCell ref="E109:F110"/>
    <mergeCell ref="G109:G110"/>
    <mergeCell ref="H109:H110"/>
    <mergeCell ref="I109:I110"/>
    <mergeCell ref="J109:J110"/>
    <mergeCell ref="H114:H115"/>
    <mergeCell ref="I114:I115"/>
    <mergeCell ref="J114:J115"/>
    <mergeCell ref="K114:K115"/>
    <mergeCell ref="L114:L115"/>
    <mergeCell ref="H117:K117"/>
    <mergeCell ref="K109:K110"/>
    <mergeCell ref="L109:L110"/>
    <mergeCell ref="H112:K112"/>
    <mergeCell ref="B113:L113"/>
    <mergeCell ref="A124:A125"/>
    <mergeCell ref="B124:B125"/>
    <mergeCell ref="C124:C125"/>
    <mergeCell ref="D124:D125"/>
    <mergeCell ref="E124:F125"/>
    <mergeCell ref="G124:G125"/>
    <mergeCell ref="B118:L118"/>
    <mergeCell ref="A119:A120"/>
    <mergeCell ref="B119:B120"/>
    <mergeCell ref="C119:C120"/>
    <mergeCell ref="D119:D120"/>
    <mergeCell ref="E119:F120"/>
    <mergeCell ref="G119:G120"/>
    <mergeCell ref="H119:H120"/>
    <mergeCell ref="I119:I120"/>
    <mergeCell ref="J119:J120"/>
    <mergeCell ref="H124:H125"/>
    <mergeCell ref="I124:I125"/>
    <mergeCell ref="J124:J125"/>
    <mergeCell ref="K124:K125"/>
    <mergeCell ref="L124:L125"/>
    <mergeCell ref="H127:K127"/>
    <mergeCell ref="K119:K120"/>
    <mergeCell ref="L119:L120"/>
    <mergeCell ref="H122:K122"/>
    <mergeCell ref="B123:L123"/>
    <mergeCell ref="B128:L128"/>
    <mergeCell ref="A129:A130"/>
    <mergeCell ref="B129:B130"/>
    <mergeCell ref="C129:C130"/>
    <mergeCell ref="D129:D130"/>
    <mergeCell ref="E129:F130"/>
    <mergeCell ref="G129:G130"/>
    <mergeCell ref="H129:H130"/>
    <mergeCell ref="I129:I130"/>
    <mergeCell ref="J129:J130"/>
    <mergeCell ref="K129:K130"/>
    <mergeCell ref="L129:L130"/>
    <mergeCell ref="H132:K132"/>
    <mergeCell ref="A156:A157"/>
    <mergeCell ref="B156:B157"/>
    <mergeCell ref="C156:C157"/>
    <mergeCell ref="D156:D157"/>
    <mergeCell ref="E156:F157"/>
    <mergeCell ref="G156:G157"/>
    <mergeCell ref="B133:L133"/>
    <mergeCell ref="A134:A135"/>
    <mergeCell ref="B134:B135"/>
    <mergeCell ref="C134:C135"/>
    <mergeCell ref="D134:D135"/>
    <mergeCell ref="E134:F135"/>
    <mergeCell ref="G134:G135"/>
    <mergeCell ref="H134:H135"/>
    <mergeCell ref="I134:I135"/>
    <mergeCell ref="J134:J135"/>
    <mergeCell ref="H156:H157"/>
    <mergeCell ref="I156:I157"/>
    <mergeCell ref="J156:J157"/>
    <mergeCell ref="K156:K157"/>
    <mergeCell ref="L156:L157"/>
    <mergeCell ref="H159:K159"/>
    <mergeCell ref="K134:K135"/>
    <mergeCell ref="L134:L135"/>
    <mergeCell ref="H154:K154"/>
    <mergeCell ref="B155:L155"/>
    <mergeCell ref="A171:A172"/>
    <mergeCell ref="B171:B172"/>
    <mergeCell ref="C171:C172"/>
    <mergeCell ref="D171:D172"/>
    <mergeCell ref="E171:F172"/>
    <mergeCell ref="G171:G172"/>
    <mergeCell ref="B160:L160"/>
    <mergeCell ref="A161:A162"/>
    <mergeCell ref="B161:B162"/>
    <mergeCell ref="C161:C162"/>
    <mergeCell ref="D161:D162"/>
    <mergeCell ref="E161:F162"/>
    <mergeCell ref="G161:G162"/>
    <mergeCell ref="H161:H162"/>
    <mergeCell ref="I161:I162"/>
    <mergeCell ref="J161:J162"/>
    <mergeCell ref="H171:H172"/>
    <mergeCell ref="I171:I172"/>
    <mergeCell ref="J171:J172"/>
    <mergeCell ref="K171:K172"/>
    <mergeCell ref="L171:L172"/>
    <mergeCell ref="H177:K177"/>
    <mergeCell ref="K161:K162"/>
    <mergeCell ref="L161:L162"/>
    <mergeCell ref="H169:K169"/>
    <mergeCell ref="B170:L170"/>
    <mergeCell ref="A187:A188"/>
    <mergeCell ref="B187:B188"/>
    <mergeCell ref="C187:C188"/>
    <mergeCell ref="D187:D188"/>
    <mergeCell ref="E187:F188"/>
    <mergeCell ref="G187:G188"/>
    <mergeCell ref="B178:L178"/>
    <mergeCell ref="A179:A180"/>
    <mergeCell ref="B179:B180"/>
    <mergeCell ref="C179:C180"/>
    <mergeCell ref="D179:D180"/>
    <mergeCell ref="E179:F180"/>
    <mergeCell ref="G179:G180"/>
    <mergeCell ref="H179:H180"/>
    <mergeCell ref="I179:I180"/>
    <mergeCell ref="J179:J180"/>
    <mergeCell ref="H187:H188"/>
    <mergeCell ref="I187:I188"/>
    <mergeCell ref="J187:J188"/>
    <mergeCell ref="K187:K188"/>
    <mergeCell ref="L187:L188"/>
    <mergeCell ref="H191:K191"/>
    <mergeCell ref="K179:K180"/>
    <mergeCell ref="L179:L180"/>
    <mergeCell ref="H185:K185"/>
    <mergeCell ref="B186:L186"/>
    <mergeCell ref="D201:D202"/>
    <mergeCell ref="E201:F202"/>
    <mergeCell ref="G201:G202"/>
    <mergeCell ref="B192:L192"/>
    <mergeCell ref="A193:A194"/>
    <mergeCell ref="B193:B194"/>
    <mergeCell ref="C193:C194"/>
    <mergeCell ref="D193:D194"/>
    <mergeCell ref="E193:F194"/>
    <mergeCell ref="G193:G194"/>
    <mergeCell ref="H193:H194"/>
    <mergeCell ref="I193:I194"/>
    <mergeCell ref="J193:J194"/>
    <mergeCell ref="H201:H202"/>
    <mergeCell ref="I201:I202"/>
    <mergeCell ref="J201:J202"/>
    <mergeCell ref="K201:K202"/>
    <mergeCell ref="L201:L202"/>
    <mergeCell ref="H208:K208"/>
    <mergeCell ref="K193:K194"/>
    <mergeCell ref="L193:L194"/>
    <mergeCell ref="H199:K199"/>
    <mergeCell ref="B200:L200"/>
    <mergeCell ref="A215:A216"/>
    <mergeCell ref="B215:B216"/>
    <mergeCell ref="C215:C216"/>
    <mergeCell ref="D215:D216"/>
    <mergeCell ref="E215:F216"/>
    <mergeCell ref="G215:G216"/>
    <mergeCell ref="B209:L209"/>
    <mergeCell ref="A210:A211"/>
    <mergeCell ref="B210:B211"/>
    <mergeCell ref="C210:C211"/>
    <mergeCell ref="D210:D211"/>
    <mergeCell ref="E210:F211"/>
    <mergeCell ref="G210:G211"/>
    <mergeCell ref="H210:H211"/>
    <mergeCell ref="I210:I211"/>
    <mergeCell ref="J210:J211"/>
    <mergeCell ref="A201:A202"/>
    <mergeCell ref="B201:B202"/>
    <mergeCell ref="C201:C202"/>
    <mergeCell ref="H245:K245"/>
    <mergeCell ref="H215:H216"/>
    <mergeCell ref="I215:I216"/>
    <mergeCell ref="J215:J216"/>
    <mergeCell ref="K215:K216"/>
    <mergeCell ref="L215:L216"/>
    <mergeCell ref="H244:K244"/>
    <mergeCell ref="K210:K211"/>
    <mergeCell ref="L210:L211"/>
    <mergeCell ref="H213:K213"/>
    <mergeCell ref="B214:L214"/>
  </mergeCells>
  <pageMargins left="0.23622047244094491" right="0.23622047244094491" top="0.19685039370078741" bottom="0.19685039370078741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O12" sqref="O12"/>
    </sheetView>
  </sheetViews>
  <sheetFormatPr defaultRowHeight="15" x14ac:dyDescent="0.25"/>
  <sheetData>
    <row r="1" spans="1:15" x14ac:dyDescent="0.25">
      <c r="A1" t="s">
        <v>337</v>
      </c>
    </row>
    <row r="2" spans="1:15" x14ac:dyDescent="0.25">
      <c r="A2" t="s">
        <v>338</v>
      </c>
    </row>
    <row r="3" spans="1:15" x14ac:dyDescent="0.25">
      <c r="A3" t="s">
        <v>339</v>
      </c>
    </row>
    <row r="6" spans="1:15" x14ac:dyDescent="0.25">
      <c r="A6" t="s">
        <v>340</v>
      </c>
    </row>
    <row r="10" spans="1:15" x14ac:dyDescent="0.25">
      <c r="A10" t="s">
        <v>341</v>
      </c>
      <c r="M10" s="116"/>
      <c r="O10" s="117"/>
    </row>
    <row r="11" spans="1:15" x14ac:dyDescent="0.25">
      <c r="A11" t="s">
        <v>342</v>
      </c>
    </row>
    <row r="13" spans="1:15" x14ac:dyDescent="0.25">
      <c r="A13" s="162" t="s">
        <v>343</v>
      </c>
      <c r="B13" s="162"/>
      <c r="C13" s="162"/>
      <c r="D13" s="162"/>
      <c r="E13" s="162"/>
      <c r="F13" s="162"/>
      <c r="G13" s="162"/>
      <c r="H13" s="162"/>
      <c r="I13" s="162"/>
      <c r="J13" s="162"/>
    </row>
    <row r="14" spans="1:15" x14ac:dyDescent="0.25">
      <c r="A14" s="162"/>
      <c r="B14" s="162"/>
      <c r="C14" s="162"/>
      <c r="D14" s="162"/>
      <c r="E14" s="162"/>
      <c r="F14" s="162"/>
      <c r="G14" s="162"/>
      <c r="H14" s="162"/>
      <c r="I14" s="162"/>
      <c r="J14" s="162"/>
    </row>
    <row r="15" spans="1:15" x14ac:dyDescent="0.25">
      <c r="A15" s="162"/>
      <c r="B15" s="162"/>
      <c r="C15" s="162"/>
      <c r="D15" s="162"/>
      <c r="E15" s="162"/>
      <c r="F15" s="162"/>
      <c r="G15" s="162"/>
      <c r="H15" s="162"/>
      <c r="I15" s="162"/>
      <c r="J15" s="162"/>
    </row>
    <row r="16" spans="1:15" x14ac:dyDescent="0.25">
      <c r="A16" s="162"/>
      <c r="B16" s="162"/>
      <c r="C16" s="162"/>
      <c r="D16" s="162"/>
      <c r="E16" s="162"/>
      <c r="F16" s="162"/>
      <c r="G16" s="162"/>
      <c r="H16" s="162"/>
      <c r="I16" s="162"/>
      <c r="J16" s="162"/>
    </row>
    <row r="17" spans="1:10" x14ac:dyDescent="0.25">
      <c r="A17" s="162"/>
      <c r="B17" s="162"/>
      <c r="C17" s="162"/>
      <c r="D17" s="162"/>
      <c r="E17" s="162"/>
      <c r="F17" s="162"/>
      <c r="G17" s="162"/>
      <c r="H17" s="162"/>
      <c r="I17" s="162"/>
      <c r="J17" s="162"/>
    </row>
    <row r="19" spans="1:10" ht="15" customHeight="1" x14ac:dyDescent="0.25">
      <c r="A19" s="162" t="s">
        <v>383</v>
      </c>
      <c r="B19" s="162"/>
      <c r="C19" s="162"/>
      <c r="D19" s="162"/>
      <c r="E19" s="162"/>
      <c r="F19" s="162"/>
      <c r="G19" s="162"/>
      <c r="H19" s="162"/>
      <c r="I19" s="162"/>
      <c r="J19" s="162"/>
    </row>
    <row r="20" spans="1:10" x14ac:dyDescent="0.25">
      <c r="A20" s="162"/>
      <c r="B20" s="162"/>
      <c r="C20" s="162"/>
      <c r="D20" s="162"/>
      <c r="E20" s="162"/>
      <c r="F20" s="162"/>
      <c r="G20" s="162"/>
      <c r="H20" s="162"/>
      <c r="I20" s="162"/>
      <c r="J20" s="162"/>
    </row>
    <row r="21" spans="1:10" x14ac:dyDescent="0.25">
      <c r="A21" s="162"/>
      <c r="B21" s="162"/>
      <c r="C21" s="162"/>
      <c r="D21" s="162"/>
      <c r="E21" s="162"/>
      <c r="F21" s="162"/>
      <c r="G21" s="162"/>
      <c r="H21" s="162"/>
      <c r="I21" s="162"/>
      <c r="J21" s="162"/>
    </row>
  </sheetData>
  <mergeCells count="2">
    <mergeCell ref="A13:J17"/>
    <mergeCell ref="A19:J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СБАЛПФЗ - БУРГАС ЕООД 2019-2020</vt:lpstr>
      <vt:lpstr>УКАЗАНИЯ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2019-03-19T12:16:04Z</dcterms:modified>
</cp:coreProperties>
</file>